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PŘÍJMY" sheetId="1" r:id="rId1"/>
    <sheet name="VÝDAJE" sheetId="2" r:id="rId2"/>
    <sheet name="FINANCOVÁNÍ" sheetId="3" r:id="rId3"/>
  </sheets>
  <definedNames/>
  <calcPr fullCalcOnLoad="1"/>
</workbook>
</file>

<file path=xl/sharedStrings.xml><?xml version="1.0" encoding="utf-8"?>
<sst xmlns="http://schemas.openxmlformats.org/spreadsheetml/2006/main" count="134" uniqueCount="121">
  <si>
    <t>Zemědělství, lesní hospodářství a rybářství</t>
  </si>
  <si>
    <t>Podpora ostatních produkčních činností</t>
  </si>
  <si>
    <t>Správa v lesním hospodářství</t>
  </si>
  <si>
    <t>Pěstební činnost</t>
  </si>
  <si>
    <t>nákup stromků pro výsadbu</t>
  </si>
  <si>
    <t>Průmysl, stavebnictví, obchod a služby</t>
  </si>
  <si>
    <t>Vnitřní obchod</t>
  </si>
  <si>
    <t>Doprava</t>
  </si>
  <si>
    <t>Silnice</t>
  </si>
  <si>
    <t>Provoz veřejné silniční dopravy</t>
  </si>
  <si>
    <t>deratizace v obci a kanalizační sítě</t>
  </si>
  <si>
    <t>výdaje související s těžbou dřeva</t>
  </si>
  <si>
    <t>opravy a údržba prodejny potravin</t>
  </si>
  <si>
    <t>Vodní hospodářství</t>
  </si>
  <si>
    <t>Odvádění a čištění odpadních vod</t>
  </si>
  <si>
    <t>Zařízení předškolní výchovy</t>
  </si>
  <si>
    <t>budování, údržba a opravy místních silnic a chodníků</t>
  </si>
  <si>
    <t>měření odpadních vod</t>
  </si>
  <si>
    <t>Kultura, církve a sdělovací prostředky</t>
  </si>
  <si>
    <t>Činnosti knihovnické</t>
  </si>
  <si>
    <t>Ostatní záležitosti kultury</t>
  </si>
  <si>
    <t>vedení knihovny, el.energie, knihy</t>
  </si>
  <si>
    <t>vedení obecní kroniky</t>
  </si>
  <si>
    <t>Tělovýchova a zájmová činnost</t>
  </si>
  <si>
    <t>Ostatní tělovýchovná činnost</t>
  </si>
  <si>
    <t>Ostatní zájmová činnost a rekreace</t>
  </si>
  <si>
    <t>Zdravotnictví</t>
  </si>
  <si>
    <t>Ostatní nemocnice</t>
  </si>
  <si>
    <t>Hospice</t>
  </si>
  <si>
    <t>příspěvek nemocnici Slavičín</t>
  </si>
  <si>
    <t>Bydlení, komunální služby a rozvoj</t>
  </si>
  <si>
    <t>Podpora individuální bytové výstavby</t>
  </si>
  <si>
    <t>Veřejné osvětlení</t>
  </si>
  <si>
    <t>Pohřebnictví</t>
  </si>
  <si>
    <t>hrobová místa Slavičín</t>
  </si>
  <si>
    <t>půjčky občanům</t>
  </si>
  <si>
    <t>Nakládání s odpady</t>
  </si>
  <si>
    <t>Sběr a svoz komunálních odpadů</t>
  </si>
  <si>
    <t>Péče o veřejnou zeleň</t>
  </si>
  <si>
    <t>Civilní připravenost na krizové stavy</t>
  </si>
  <si>
    <t>Požární ochrana a integrovaný záchranný systém</t>
  </si>
  <si>
    <t>Požární ochrana - dobrovolná část</t>
  </si>
  <si>
    <t>Ostatní záležitosti požární ochrany</t>
  </si>
  <si>
    <t>Všeobecná veřejná správa a služby</t>
  </si>
  <si>
    <t>Zastupitelstva obcí</t>
  </si>
  <si>
    <t>Finanční operace</t>
  </si>
  <si>
    <t>Obecné příjmy a výdaje z finančních operací</t>
  </si>
  <si>
    <t>Pojištění funkčně nespecifikované</t>
  </si>
  <si>
    <t>Ostatní činnosti</t>
  </si>
  <si>
    <t>Ostatní činnosti jinde nezařazené</t>
  </si>
  <si>
    <t>Ochrana obyvatelstva</t>
  </si>
  <si>
    <t>zastupitelstva obcí</t>
  </si>
  <si>
    <t>IZS ZK příspěvek</t>
  </si>
  <si>
    <t>bankovní poplatky</t>
  </si>
  <si>
    <t>pojištění majetku</t>
  </si>
  <si>
    <t>Daň z příjmů FO ZČ</t>
  </si>
  <si>
    <t>Daň z příjmů FO SVČ</t>
  </si>
  <si>
    <t>Daň z příjmů kapitálových výnosů</t>
  </si>
  <si>
    <t>Daň z příjmů PO</t>
  </si>
  <si>
    <t>Daň za obec</t>
  </si>
  <si>
    <t>DPH</t>
  </si>
  <si>
    <t>Daně z příjmů, zisku a kapitálových výnosů</t>
  </si>
  <si>
    <t>Daně ze zboží a služeb v tuzemsku</t>
  </si>
  <si>
    <t>Daně a poplatky z vybraných činností a služeb</t>
  </si>
  <si>
    <t>Odvod za odnětí půdy ze zem. půdního fondu</t>
  </si>
  <si>
    <t xml:space="preserve">Poplatky za odnětí lesních pozemků </t>
  </si>
  <si>
    <t>Poplatek za provoz sběru komunálního odpadu</t>
  </si>
  <si>
    <t>Poplatek ze psů</t>
  </si>
  <si>
    <t>Poplatek za užívání veřejného prostranství</t>
  </si>
  <si>
    <t>Správní poplatky</t>
  </si>
  <si>
    <t>Příjem z loterií</t>
  </si>
  <si>
    <t>Daň z nemovitostí</t>
  </si>
  <si>
    <t>Činnost místní správy</t>
  </si>
  <si>
    <t>dotace MŠ Loučka, Vlachovice</t>
  </si>
  <si>
    <t>Využití volného času dětí a mládeže</t>
  </si>
  <si>
    <t>oslavy, beseda se seniory, u stromečku, dary jubilantů, kaple</t>
  </si>
  <si>
    <t>příspěvek včelaři, myslivci</t>
  </si>
  <si>
    <t>Bytové hospodářství</t>
  </si>
  <si>
    <t>el.energie, voda, opravy a údržba</t>
  </si>
  <si>
    <t>opravy, údržba, el.energie</t>
  </si>
  <si>
    <t>krizová rezerva ze zákona</t>
  </si>
  <si>
    <t>Volby do senátu</t>
  </si>
  <si>
    <t>doplňovací volby do Senátu</t>
  </si>
  <si>
    <t>el.energie, opravy a údržba, materiál, nákup služeb, drobný maj.</t>
  </si>
  <si>
    <t>školení, mzdy, telefon, poštovné, software, poplatky</t>
  </si>
  <si>
    <t>Ostatní finanční operace</t>
  </si>
  <si>
    <t>odvod DPH, DP PO</t>
  </si>
  <si>
    <t>pronájem prodejny</t>
  </si>
  <si>
    <t>nájmy bytů, zálohy na energie</t>
  </si>
  <si>
    <t>třídění odpadů EKO-KOM</t>
  </si>
  <si>
    <t>příjem z úroků a dividend</t>
  </si>
  <si>
    <t>Ozdravování hospodářských zvířat, veterinární péče</t>
  </si>
  <si>
    <t>Předškolní zařízení</t>
  </si>
  <si>
    <t>Neinvestiční přijaté transfery</t>
  </si>
  <si>
    <t>Neinvestiční transfer volby do Senátu</t>
  </si>
  <si>
    <t>Neinvestiční transfer na správu</t>
  </si>
  <si>
    <t>Neinvestiční transfer na VPP</t>
  </si>
  <si>
    <t>Neinvestiční transfer na lesní činnost</t>
  </si>
  <si>
    <t>Majetkové daně</t>
  </si>
  <si>
    <t>Přijaté splátky půjčených prostředků</t>
  </si>
  <si>
    <t>Splátky půjčených prostředků od obyvatel</t>
  </si>
  <si>
    <t>OLH, hajný</t>
  </si>
  <si>
    <t>vratka dotace vyúčtování voleb</t>
  </si>
  <si>
    <t>svoz komunálních odpadů, plastů, skla, papíru</t>
  </si>
  <si>
    <t>příspěvek na charitu</t>
  </si>
  <si>
    <t>dětské hřiště, úpravy, materiál</t>
  </si>
  <si>
    <t>hřiště TJ, údržba, opravy areálu, příspěvek na činnost</t>
  </si>
  <si>
    <t>Příjmy v Kč</t>
  </si>
  <si>
    <t>drobné pronájmy sálu, areálu, kadeřnictví, prodej služeb</t>
  </si>
  <si>
    <t>prodej řeziva a palivového dřevapro občany</t>
  </si>
  <si>
    <t>prostory  u kaple, v obci, úklid, nátěry, materiál, výsadba zeleně</t>
  </si>
  <si>
    <t>nové auto, nádstavba hasičárny,údržba a opravy techniky SDH</t>
  </si>
  <si>
    <t>Změna stavu finančních prostředků</t>
  </si>
  <si>
    <t>Změna stavu fin.prostředků z minulých let</t>
  </si>
  <si>
    <t>zapojení zůstatku fin.prostředků minulých let</t>
  </si>
  <si>
    <t>Komunální služby a územní rozvoj</t>
  </si>
  <si>
    <t>pracovníci VPP</t>
  </si>
  <si>
    <t>dopravní obslužnost hrazená ZK</t>
  </si>
  <si>
    <t>Výdaje v Kč</t>
  </si>
  <si>
    <t>Financování v Kč</t>
  </si>
  <si>
    <t>ROZPOČET  na rok 2014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</si>
</sst>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44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14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26" fillId="0" borderId="0" xfId="0" applyNumberFormat="1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2" width="9.7109375" style="1" customWidth="1"/>
    <col min="3" max="3" width="9.140625" style="2" customWidth="1"/>
    <col min="5" max="5" width="6.7109375" style="0" customWidth="1"/>
    <col min="8" max="8" width="3.28125" style="0" customWidth="1"/>
    <col min="9" max="9" width="3.00390625" style="0" customWidth="1"/>
    <col min="10" max="10" width="14.57421875" style="20" customWidth="1"/>
  </cols>
  <sheetData>
    <row r="1" spans="1:10" ht="41.25" customHeight="1">
      <c r="A1" s="50" t="s">
        <v>120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9.5" customHeight="1">
      <c r="A2" s="46" t="s">
        <v>107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3" customFormat="1" ht="19.5" customHeight="1">
      <c r="A3" s="5">
        <v>11</v>
      </c>
      <c r="B3" s="24" t="s">
        <v>61</v>
      </c>
      <c r="C3" s="24"/>
      <c r="D3" s="24"/>
      <c r="E3" s="24"/>
      <c r="F3" s="24"/>
      <c r="G3" s="24"/>
      <c r="H3" s="24"/>
      <c r="I3" s="24"/>
      <c r="J3" s="21">
        <f>J4+J5+J6+J7+J8</f>
        <v>1667000</v>
      </c>
    </row>
    <row r="4" spans="1:10" s="4" customFormat="1" ht="19.5" customHeight="1">
      <c r="A4" s="6"/>
      <c r="B4" s="6">
        <v>1111</v>
      </c>
      <c r="C4" s="25" t="s">
        <v>55</v>
      </c>
      <c r="D4" s="25"/>
      <c r="E4" s="25"/>
      <c r="F4" s="25"/>
      <c r="G4" s="25"/>
      <c r="H4" s="25"/>
      <c r="I4" s="25"/>
      <c r="J4" s="22">
        <v>680000</v>
      </c>
    </row>
    <row r="5" spans="1:10" s="4" customFormat="1" ht="19.5" customHeight="1">
      <c r="A5" s="6"/>
      <c r="B5" s="6">
        <v>1112</v>
      </c>
      <c r="C5" s="25" t="s">
        <v>56</v>
      </c>
      <c r="D5" s="25"/>
      <c r="E5" s="25"/>
      <c r="F5" s="25"/>
      <c r="G5" s="25"/>
      <c r="H5" s="25"/>
      <c r="I5" s="25"/>
      <c r="J5" s="22">
        <v>20000</v>
      </c>
    </row>
    <row r="6" spans="1:10" s="4" customFormat="1" ht="19.5" customHeight="1">
      <c r="A6" s="6"/>
      <c r="B6" s="6">
        <v>1113</v>
      </c>
      <c r="C6" s="25" t="s">
        <v>57</v>
      </c>
      <c r="D6" s="25"/>
      <c r="E6" s="25"/>
      <c r="F6" s="25"/>
      <c r="G6" s="25"/>
      <c r="H6" s="25"/>
      <c r="I6" s="25"/>
      <c r="J6" s="22">
        <v>77000</v>
      </c>
    </row>
    <row r="7" spans="1:10" s="4" customFormat="1" ht="19.5" customHeight="1">
      <c r="A7" s="6"/>
      <c r="B7" s="6">
        <v>1121</v>
      </c>
      <c r="C7" s="31" t="s">
        <v>58</v>
      </c>
      <c r="D7" s="32"/>
      <c r="E7" s="32"/>
      <c r="F7" s="32"/>
      <c r="G7" s="32"/>
      <c r="H7" s="32"/>
      <c r="I7" s="33"/>
      <c r="J7" s="22">
        <v>745000</v>
      </c>
    </row>
    <row r="8" spans="1:10" s="4" customFormat="1" ht="19.5" customHeight="1">
      <c r="A8" s="6"/>
      <c r="B8" s="6">
        <v>1122</v>
      </c>
      <c r="C8" s="31" t="s">
        <v>59</v>
      </c>
      <c r="D8" s="32"/>
      <c r="E8" s="32"/>
      <c r="F8" s="32"/>
      <c r="G8" s="32"/>
      <c r="H8" s="32"/>
      <c r="I8" s="33"/>
      <c r="J8" s="22">
        <v>145000</v>
      </c>
    </row>
    <row r="9" spans="1:10" s="3" customFormat="1" ht="19.5" customHeight="1">
      <c r="A9" s="5">
        <v>12</v>
      </c>
      <c r="B9" s="24" t="s">
        <v>62</v>
      </c>
      <c r="C9" s="24"/>
      <c r="D9" s="24"/>
      <c r="E9" s="24"/>
      <c r="F9" s="24"/>
      <c r="G9" s="24"/>
      <c r="H9" s="24"/>
      <c r="I9" s="24"/>
      <c r="J9" s="21">
        <f>J10</f>
        <v>1600000</v>
      </c>
    </row>
    <row r="10" spans="1:10" s="4" customFormat="1" ht="19.5" customHeight="1">
      <c r="A10" s="6"/>
      <c r="B10" s="6">
        <v>1211</v>
      </c>
      <c r="C10" s="25" t="s">
        <v>60</v>
      </c>
      <c r="D10" s="25"/>
      <c r="E10" s="25"/>
      <c r="F10" s="25"/>
      <c r="G10" s="25"/>
      <c r="H10" s="25"/>
      <c r="I10" s="25"/>
      <c r="J10" s="22">
        <v>1600000</v>
      </c>
    </row>
    <row r="11" spans="1:10" s="3" customFormat="1" ht="19.5" customHeight="1">
      <c r="A11" s="5">
        <v>13</v>
      </c>
      <c r="B11" s="24" t="s">
        <v>63</v>
      </c>
      <c r="C11" s="24"/>
      <c r="D11" s="24"/>
      <c r="E11" s="24"/>
      <c r="F11" s="24"/>
      <c r="G11" s="24"/>
      <c r="H11" s="24"/>
      <c r="I11" s="24"/>
      <c r="J11" s="21">
        <f>J12+J13+J14+J15+J16+J17+J18</f>
        <v>124000</v>
      </c>
    </row>
    <row r="12" spans="1:10" s="4" customFormat="1" ht="19.5" customHeight="1">
      <c r="A12" s="6"/>
      <c r="B12" s="6">
        <v>1334</v>
      </c>
      <c r="C12" s="25" t="s">
        <v>64</v>
      </c>
      <c r="D12" s="25"/>
      <c r="E12" s="25"/>
      <c r="F12" s="25"/>
      <c r="G12" s="25"/>
      <c r="H12" s="25"/>
      <c r="I12" s="25"/>
      <c r="J12" s="22">
        <v>1000</v>
      </c>
    </row>
    <row r="13" spans="1:10" s="4" customFormat="1" ht="19.5" customHeight="1">
      <c r="A13" s="6"/>
      <c r="B13" s="6">
        <v>1335</v>
      </c>
      <c r="C13" s="25" t="s">
        <v>65</v>
      </c>
      <c r="D13" s="25"/>
      <c r="E13" s="25"/>
      <c r="F13" s="25"/>
      <c r="G13" s="25"/>
      <c r="H13" s="25"/>
      <c r="I13" s="25"/>
      <c r="J13" s="22">
        <v>3000</v>
      </c>
    </row>
    <row r="14" spans="1:10" s="4" customFormat="1" ht="19.5" customHeight="1">
      <c r="A14" s="6"/>
      <c r="B14" s="6">
        <v>1340</v>
      </c>
      <c r="C14" s="25" t="s">
        <v>66</v>
      </c>
      <c r="D14" s="25"/>
      <c r="E14" s="25"/>
      <c r="F14" s="25"/>
      <c r="G14" s="25"/>
      <c r="H14" s="25"/>
      <c r="I14" s="25"/>
      <c r="J14" s="22">
        <v>95000</v>
      </c>
    </row>
    <row r="15" spans="1:10" s="4" customFormat="1" ht="19.5" customHeight="1">
      <c r="A15" s="6"/>
      <c r="B15" s="6">
        <v>1341</v>
      </c>
      <c r="C15" s="31" t="s">
        <v>67</v>
      </c>
      <c r="D15" s="32"/>
      <c r="E15" s="32"/>
      <c r="F15" s="32"/>
      <c r="G15" s="32"/>
      <c r="H15" s="32"/>
      <c r="I15" s="33"/>
      <c r="J15" s="22">
        <v>6000</v>
      </c>
    </row>
    <row r="16" spans="1:10" s="4" customFormat="1" ht="19.5" customHeight="1">
      <c r="A16" s="6"/>
      <c r="B16" s="6">
        <v>1343</v>
      </c>
      <c r="C16" s="25" t="s">
        <v>68</v>
      </c>
      <c r="D16" s="25"/>
      <c r="E16" s="25"/>
      <c r="F16" s="25"/>
      <c r="G16" s="25"/>
      <c r="H16" s="25"/>
      <c r="I16" s="25"/>
      <c r="J16" s="22">
        <v>1000</v>
      </c>
    </row>
    <row r="17" spans="1:10" s="4" customFormat="1" ht="19.5" customHeight="1">
      <c r="A17" s="6"/>
      <c r="B17" s="6">
        <v>1351</v>
      </c>
      <c r="C17" s="25" t="s">
        <v>70</v>
      </c>
      <c r="D17" s="25"/>
      <c r="E17" s="25"/>
      <c r="F17" s="25"/>
      <c r="G17" s="25"/>
      <c r="H17" s="25"/>
      <c r="I17" s="25"/>
      <c r="J17" s="22">
        <v>16000</v>
      </c>
    </row>
    <row r="18" spans="1:10" s="4" customFormat="1" ht="19.5" customHeight="1">
      <c r="A18" s="6"/>
      <c r="B18" s="6">
        <v>1361</v>
      </c>
      <c r="C18" s="31" t="s">
        <v>69</v>
      </c>
      <c r="D18" s="32"/>
      <c r="E18" s="32"/>
      <c r="F18" s="32"/>
      <c r="G18" s="32"/>
      <c r="H18" s="32"/>
      <c r="I18" s="33"/>
      <c r="J18" s="22">
        <v>2000</v>
      </c>
    </row>
    <row r="19" spans="1:10" s="3" customFormat="1" ht="19.5" customHeight="1">
      <c r="A19" s="5">
        <v>15</v>
      </c>
      <c r="B19" s="39" t="s">
        <v>98</v>
      </c>
      <c r="C19" s="40"/>
      <c r="D19" s="40"/>
      <c r="E19" s="40"/>
      <c r="F19" s="40"/>
      <c r="G19" s="40"/>
      <c r="H19" s="40"/>
      <c r="I19" s="41"/>
      <c r="J19" s="21">
        <f>J20</f>
        <v>575000</v>
      </c>
    </row>
    <row r="20" spans="1:10" s="4" customFormat="1" ht="19.5" customHeight="1">
      <c r="A20" s="6"/>
      <c r="B20" s="6">
        <v>1511</v>
      </c>
      <c r="C20" s="25" t="s">
        <v>71</v>
      </c>
      <c r="D20" s="25"/>
      <c r="E20" s="25"/>
      <c r="F20" s="25"/>
      <c r="G20" s="25"/>
      <c r="H20" s="25"/>
      <c r="I20" s="25"/>
      <c r="J20" s="22">
        <v>575000</v>
      </c>
    </row>
    <row r="21" spans="1:10" s="4" customFormat="1" ht="19.5" customHeight="1">
      <c r="A21" s="5">
        <v>24</v>
      </c>
      <c r="B21" s="39" t="s">
        <v>99</v>
      </c>
      <c r="C21" s="40"/>
      <c r="D21" s="40"/>
      <c r="E21" s="40"/>
      <c r="F21" s="40"/>
      <c r="G21" s="40"/>
      <c r="H21" s="40"/>
      <c r="I21" s="41"/>
      <c r="J21" s="21">
        <f>J22</f>
        <v>180000</v>
      </c>
    </row>
    <row r="22" spans="1:10" s="4" customFormat="1" ht="19.5" customHeight="1">
      <c r="A22" s="6"/>
      <c r="B22" s="6">
        <v>2460</v>
      </c>
      <c r="C22" s="38" t="s">
        <v>100</v>
      </c>
      <c r="D22" s="25"/>
      <c r="E22" s="25"/>
      <c r="F22" s="25"/>
      <c r="G22" s="25"/>
      <c r="H22" s="25"/>
      <c r="I22" s="25"/>
      <c r="J22" s="22">
        <v>180000</v>
      </c>
    </row>
    <row r="23" spans="1:10" s="4" customFormat="1" ht="19.5" customHeight="1">
      <c r="A23" s="5">
        <v>41</v>
      </c>
      <c r="B23" s="24" t="s">
        <v>93</v>
      </c>
      <c r="C23" s="24"/>
      <c r="D23" s="24"/>
      <c r="E23" s="24"/>
      <c r="F23" s="24"/>
      <c r="G23" s="24"/>
      <c r="H23" s="24"/>
      <c r="I23" s="24"/>
      <c r="J23" s="21">
        <f>J24+J25+J26+J27</f>
        <v>185900</v>
      </c>
    </row>
    <row r="24" spans="1:10" s="4" customFormat="1" ht="19.5" customHeight="1">
      <c r="A24" s="6"/>
      <c r="B24" s="6">
        <v>4111</v>
      </c>
      <c r="C24" s="25" t="s">
        <v>94</v>
      </c>
      <c r="D24" s="25"/>
      <c r="E24" s="25"/>
      <c r="F24" s="25"/>
      <c r="G24" s="25"/>
      <c r="H24" s="25"/>
      <c r="I24" s="25"/>
      <c r="J24" s="22">
        <v>24600</v>
      </c>
    </row>
    <row r="25" spans="1:10" s="4" customFormat="1" ht="19.5" customHeight="1">
      <c r="A25" s="6"/>
      <c r="B25" s="6">
        <v>4112</v>
      </c>
      <c r="C25" s="25" t="s">
        <v>95</v>
      </c>
      <c r="D25" s="25"/>
      <c r="E25" s="25"/>
      <c r="F25" s="25"/>
      <c r="G25" s="25"/>
      <c r="H25" s="25"/>
      <c r="I25" s="25"/>
      <c r="J25" s="22">
        <v>64700</v>
      </c>
    </row>
    <row r="26" spans="1:10" s="4" customFormat="1" ht="19.5" customHeight="1">
      <c r="A26" s="6"/>
      <c r="B26" s="6">
        <v>4116</v>
      </c>
      <c r="C26" s="25" t="s">
        <v>96</v>
      </c>
      <c r="D26" s="25"/>
      <c r="E26" s="25"/>
      <c r="F26" s="25"/>
      <c r="G26" s="25"/>
      <c r="H26" s="25"/>
      <c r="I26" s="25"/>
      <c r="J26" s="22">
        <v>91600</v>
      </c>
    </row>
    <row r="27" spans="1:10" s="4" customFormat="1" ht="19.5" customHeight="1">
      <c r="A27" s="6"/>
      <c r="B27" s="6">
        <v>4122</v>
      </c>
      <c r="C27" s="31" t="s">
        <v>97</v>
      </c>
      <c r="D27" s="32"/>
      <c r="E27" s="32"/>
      <c r="F27" s="32"/>
      <c r="G27" s="32"/>
      <c r="H27" s="32"/>
      <c r="I27" s="33"/>
      <c r="J27" s="22">
        <v>5000</v>
      </c>
    </row>
    <row r="28" spans="1:10" s="3" customFormat="1" ht="19.5" customHeight="1">
      <c r="A28" s="5">
        <v>10</v>
      </c>
      <c r="B28" s="24" t="s">
        <v>0</v>
      </c>
      <c r="C28" s="24"/>
      <c r="D28" s="24"/>
      <c r="E28" s="24"/>
      <c r="F28" s="24"/>
      <c r="G28" s="24"/>
      <c r="H28" s="24"/>
      <c r="I28" s="24"/>
      <c r="J28" s="10">
        <f>J29</f>
        <v>1300000</v>
      </c>
    </row>
    <row r="29" spans="1:10" s="4" customFormat="1" ht="19.5" customHeight="1">
      <c r="A29" s="6"/>
      <c r="B29" s="6">
        <v>1032</v>
      </c>
      <c r="C29" s="31" t="s">
        <v>1</v>
      </c>
      <c r="D29" s="32"/>
      <c r="E29" s="32"/>
      <c r="F29" s="32"/>
      <c r="G29" s="32"/>
      <c r="H29" s="32"/>
      <c r="I29" s="33"/>
      <c r="J29" s="11">
        <v>1300000</v>
      </c>
    </row>
    <row r="30" spans="1:10" s="4" customFormat="1" ht="19.5" customHeight="1">
      <c r="A30" s="7"/>
      <c r="B30" s="7"/>
      <c r="C30" s="52" t="s">
        <v>109</v>
      </c>
      <c r="D30" s="53"/>
      <c r="E30" s="53"/>
      <c r="F30" s="53"/>
      <c r="G30" s="53"/>
      <c r="H30" s="53"/>
      <c r="I30" s="54"/>
      <c r="J30" s="12"/>
    </row>
    <row r="31" spans="1:10" s="4" customFormat="1" ht="19.5" customHeight="1">
      <c r="A31" s="5">
        <v>21</v>
      </c>
      <c r="B31" s="24" t="s">
        <v>5</v>
      </c>
      <c r="C31" s="24"/>
      <c r="D31" s="24"/>
      <c r="E31" s="24"/>
      <c r="F31" s="24"/>
      <c r="G31" s="24"/>
      <c r="H31" s="24"/>
      <c r="I31" s="24"/>
      <c r="J31" s="10">
        <f>J32</f>
        <v>30000</v>
      </c>
    </row>
    <row r="32" spans="1:10" s="4" customFormat="1" ht="19.5" customHeight="1">
      <c r="A32" s="6"/>
      <c r="B32" s="6">
        <v>2141</v>
      </c>
      <c r="C32" s="25" t="s">
        <v>6</v>
      </c>
      <c r="D32" s="25"/>
      <c r="E32" s="25"/>
      <c r="F32" s="25"/>
      <c r="G32" s="25"/>
      <c r="H32" s="25"/>
      <c r="I32" s="25"/>
      <c r="J32" s="11">
        <v>30000</v>
      </c>
    </row>
    <row r="33" spans="1:10" s="4" customFormat="1" ht="19.5" customHeight="1">
      <c r="A33" s="7"/>
      <c r="B33" s="7"/>
      <c r="C33" s="26" t="s">
        <v>87</v>
      </c>
      <c r="D33" s="26"/>
      <c r="E33" s="26"/>
      <c r="F33" s="26"/>
      <c r="G33" s="26"/>
      <c r="H33" s="26"/>
      <c r="I33" s="26"/>
      <c r="J33" s="12"/>
    </row>
    <row r="34" spans="1:10" s="4" customFormat="1" ht="19.5" customHeight="1">
      <c r="A34" s="7"/>
      <c r="B34" s="7"/>
      <c r="C34" s="47"/>
      <c r="D34" s="48"/>
      <c r="E34" s="48"/>
      <c r="F34" s="48"/>
      <c r="G34" s="48"/>
      <c r="H34" s="48"/>
      <c r="I34" s="49"/>
      <c r="J34" s="12"/>
    </row>
    <row r="35" spans="1:10" s="4" customFormat="1" ht="19.5" customHeight="1">
      <c r="A35" s="5">
        <v>36</v>
      </c>
      <c r="B35" s="24" t="s">
        <v>30</v>
      </c>
      <c r="C35" s="24"/>
      <c r="D35" s="24"/>
      <c r="E35" s="24"/>
      <c r="F35" s="24"/>
      <c r="G35" s="24"/>
      <c r="H35" s="24"/>
      <c r="I35" s="24"/>
      <c r="J35" s="10">
        <f>J36</f>
        <v>246000</v>
      </c>
    </row>
    <row r="36" spans="1:10" s="4" customFormat="1" ht="19.5" customHeight="1">
      <c r="A36" s="6"/>
      <c r="B36" s="6">
        <v>3612</v>
      </c>
      <c r="C36" s="38" t="s">
        <v>77</v>
      </c>
      <c r="D36" s="25"/>
      <c r="E36" s="25"/>
      <c r="F36" s="25"/>
      <c r="G36" s="25"/>
      <c r="H36" s="25"/>
      <c r="I36" s="25"/>
      <c r="J36" s="11">
        <v>246000</v>
      </c>
    </row>
    <row r="37" spans="1:10" s="4" customFormat="1" ht="19.5" customHeight="1">
      <c r="A37" s="17"/>
      <c r="B37" s="17"/>
      <c r="C37" s="27" t="s">
        <v>88</v>
      </c>
      <c r="D37" s="27"/>
      <c r="E37" s="27"/>
      <c r="F37" s="27"/>
      <c r="G37" s="27"/>
      <c r="H37" s="27"/>
      <c r="I37" s="27"/>
      <c r="J37" s="18"/>
    </row>
    <row r="38" spans="1:10" s="3" customFormat="1" ht="19.5" customHeight="1">
      <c r="A38" s="5">
        <v>37</v>
      </c>
      <c r="B38" s="39" t="s">
        <v>36</v>
      </c>
      <c r="C38" s="40"/>
      <c r="D38" s="40"/>
      <c r="E38" s="40"/>
      <c r="F38" s="40"/>
      <c r="G38" s="40"/>
      <c r="H38" s="40"/>
      <c r="I38" s="41"/>
      <c r="J38" s="10">
        <f>J39</f>
        <v>20000</v>
      </c>
    </row>
    <row r="39" spans="1:10" s="4" customFormat="1" ht="18.75" customHeight="1">
      <c r="A39" s="6"/>
      <c r="B39" s="6">
        <v>3722</v>
      </c>
      <c r="C39" s="31" t="s">
        <v>37</v>
      </c>
      <c r="D39" s="32"/>
      <c r="E39" s="32"/>
      <c r="F39" s="32"/>
      <c r="G39" s="32"/>
      <c r="H39" s="32"/>
      <c r="I39" s="33"/>
      <c r="J39" s="11">
        <v>20000</v>
      </c>
    </row>
    <row r="40" spans="1:10" s="3" customFormat="1" ht="19.5" customHeight="1">
      <c r="A40" s="13"/>
      <c r="B40" s="13"/>
      <c r="C40" s="28" t="s">
        <v>89</v>
      </c>
      <c r="D40" s="29"/>
      <c r="E40" s="29"/>
      <c r="F40" s="29"/>
      <c r="G40" s="29"/>
      <c r="H40" s="29"/>
      <c r="I40" s="30"/>
      <c r="J40" s="14"/>
    </row>
    <row r="41" spans="1:10" s="4" customFormat="1" ht="19.5" customHeight="1">
      <c r="A41" s="5">
        <v>61</v>
      </c>
      <c r="B41" s="24" t="s">
        <v>43</v>
      </c>
      <c r="C41" s="24"/>
      <c r="D41" s="24"/>
      <c r="E41" s="24"/>
      <c r="F41" s="24"/>
      <c r="G41" s="24"/>
      <c r="H41" s="24"/>
      <c r="I41" s="24"/>
      <c r="J41" s="10">
        <f>J42</f>
        <v>18100</v>
      </c>
    </row>
    <row r="42" spans="1:10" s="4" customFormat="1" ht="19.5" customHeight="1">
      <c r="A42" s="6"/>
      <c r="B42" s="6">
        <v>6171</v>
      </c>
      <c r="C42" s="25" t="s">
        <v>72</v>
      </c>
      <c r="D42" s="25"/>
      <c r="E42" s="25"/>
      <c r="F42" s="25"/>
      <c r="G42" s="25"/>
      <c r="H42" s="25"/>
      <c r="I42" s="25"/>
      <c r="J42" s="11">
        <v>18100</v>
      </c>
    </row>
    <row r="43" spans="1:10" s="4" customFormat="1" ht="19.5" customHeight="1">
      <c r="A43" s="6"/>
      <c r="B43" s="6"/>
      <c r="C43" s="28" t="s">
        <v>108</v>
      </c>
      <c r="D43" s="29"/>
      <c r="E43" s="29"/>
      <c r="F43" s="29"/>
      <c r="G43" s="29"/>
      <c r="H43" s="29"/>
      <c r="I43" s="30"/>
      <c r="J43" s="11"/>
    </row>
    <row r="44" spans="1:10" s="3" customFormat="1" ht="19.5" customHeight="1">
      <c r="A44" s="5">
        <v>63</v>
      </c>
      <c r="B44" s="24" t="s">
        <v>45</v>
      </c>
      <c r="C44" s="24"/>
      <c r="D44" s="24"/>
      <c r="E44" s="24"/>
      <c r="F44" s="24"/>
      <c r="G44" s="24"/>
      <c r="H44" s="24"/>
      <c r="I44" s="24"/>
      <c r="J44" s="10">
        <f>J45</f>
        <v>24000</v>
      </c>
    </row>
    <row r="45" spans="1:10" s="4" customFormat="1" ht="19.5" customHeight="1">
      <c r="A45" s="6"/>
      <c r="B45" s="6">
        <v>6310</v>
      </c>
      <c r="C45" s="25" t="s">
        <v>46</v>
      </c>
      <c r="D45" s="25"/>
      <c r="E45" s="25"/>
      <c r="F45" s="25"/>
      <c r="G45" s="25"/>
      <c r="H45" s="25"/>
      <c r="I45" s="25"/>
      <c r="J45" s="11">
        <v>24000</v>
      </c>
    </row>
    <row r="46" spans="1:10" s="15" customFormat="1" ht="19.5" customHeight="1">
      <c r="A46" s="13"/>
      <c r="B46" s="13"/>
      <c r="C46" s="27" t="s">
        <v>90</v>
      </c>
      <c r="D46" s="27"/>
      <c r="E46" s="27"/>
      <c r="F46" s="27"/>
      <c r="G46" s="27"/>
      <c r="H46" s="27"/>
      <c r="I46" s="27"/>
      <c r="J46" s="23"/>
    </row>
    <row r="47" spans="1:10" s="3" customFormat="1" ht="19.5" customHeight="1">
      <c r="A47" s="1"/>
      <c r="B47" s="1"/>
      <c r="C47" s="2"/>
      <c r="D47"/>
      <c r="E47"/>
      <c r="F47"/>
      <c r="G47"/>
      <c r="H47"/>
      <c r="I47"/>
      <c r="J47" s="51">
        <f>J3+J9+J11+J19+J21+J23+J28+J31+J35+J38+J42+J44</f>
        <v>5970000</v>
      </c>
    </row>
    <row r="48" spans="1:10" s="4" customFormat="1" ht="19.5" customHeight="1">
      <c r="A48" s="1"/>
      <c r="B48" s="1"/>
      <c r="C48" s="2"/>
      <c r="D48"/>
      <c r="E48"/>
      <c r="F48"/>
      <c r="G48"/>
      <c r="H48"/>
      <c r="I48"/>
      <c r="J48" s="20"/>
    </row>
    <row r="49" spans="1:10" s="15" customFormat="1" ht="19.5" customHeight="1">
      <c r="A49" s="1"/>
      <c r="B49" s="1"/>
      <c r="C49" s="2"/>
      <c r="D49"/>
      <c r="E49"/>
      <c r="F49"/>
      <c r="G49"/>
      <c r="H49"/>
      <c r="I49"/>
      <c r="J49" s="20"/>
    </row>
    <row r="50" spans="1:10" s="4" customFormat="1" ht="19.5" customHeight="1">
      <c r="A50" s="1"/>
      <c r="B50" s="1"/>
      <c r="C50" s="2"/>
      <c r="D50"/>
      <c r="E50"/>
      <c r="F50"/>
      <c r="G50"/>
      <c r="H50"/>
      <c r="I50"/>
      <c r="J50" s="20"/>
    </row>
    <row r="51" spans="1:10" s="15" customFormat="1" ht="19.5" customHeight="1">
      <c r="A51" s="1"/>
      <c r="B51" s="1"/>
      <c r="C51" s="2"/>
      <c r="D51"/>
      <c r="E51"/>
      <c r="F51"/>
      <c r="G51"/>
      <c r="H51"/>
      <c r="I51"/>
      <c r="J51" s="20"/>
    </row>
    <row r="52" spans="1:10" s="3" customFormat="1" ht="19.5" customHeight="1">
      <c r="A52" s="1"/>
      <c r="B52" s="1"/>
      <c r="C52" s="2"/>
      <c r="D52"/>
      <c r="E52"/>
      <c r="F52"/>
      <c r="G52"/>
      <c r="H52"/>
      <c r="I52"/>
      <c r="J52" s="20"/>
    </row>
    <row r="53" spans="1:10" s="4" customFormat="1" ht="19.5" customHeight="1">
      <c r="A53" s="1"/>
      <c r="B53" s="1"/>
      <c r="C53" s="2"/>
      <c r="D53"/>
      <c r="E53"/>
      <c r="F53"/>
      <c r="G53"/>
      <c r="H53"/>
      <c r="I53"/>
      <c r="J53" s="20"/>
    </row>
    <row r="54" spans="1:10" s="15" customFormat="1" ht="19.5" customHeight="1">
      <c r="A54" s="1"/>
      <c r="B54" s="1"/>
      <c r="C54" s="2"/>
      <c r="D54"/>
      <c r="E54"/>
      <c r="F54"/>
      <c r="G54"/>
      <c r="H54"/>
      <c r="I54"/>
      <c r="J54" s="20"/>
    </row>
    <row r="55" spans="1:10" s="4" customFormat="1" ht="19.5" customHeight="1">
      <c r="A55" s="1"/>
      <c r="B55" s="1"/>
      <c r="C55" s="2"/>
      <c r="D55"/>
      <c r="E55"/>
      <c r="F55"/>
      <c r="G55"/>
      <c r="H55"/>
      <c r="I55"/>
      <c r="J55" s="20"/>
    </row>
    <row r="56" spans="1:10" s="15" customFormat="1" ht="19.5" customHeight="1">
      <c r="A56" s="1"/>
      <c r="B56" s="1"/>
      <c r="C56" s="2"/>
      <c r="D56"/>
      <c r="E56"/>
      <c r="F56"/>
      <c r="G56"/>
      <c r="H56"/>
      <c r="I56"/>
      <c r="J56" s="20"/>
    </row>
    <row r="57" spans="1:10" s="15" customFormat="1" ht="19.5" customHeight="1">
      <c r="A57"/>
      <c r="B57"/>
      <c r="C57"/>
      <c r="D57"/>
      <c r="E57"/>
      <c r="F57"/>
      <c r="G57"/>
      <c r="H57"/>
      <c r="I57"/>
      <c r="J57"/>
    </row>
    <row r="58" spans="1:10" s="3" customFormat="1" ht="19.5" customHeight="1">
      <c r="A58"/>
      <c r="B58"/>
      <c r="C58"/>
      <c r="D58"/>
      <c r="E58"/>
      <c r="F58"/>
      <c r="G58"/>
      <c r="H58"/>
      <c r="I58"/>
      <c r="J58"/>
    </row>
    <row r="59" spans="1:10" s="4" customFormat="1" ht="19.5" customHeight="1">
      <c r="A59"/>
      <c r="B59"/>
      <c r="C59"/>
      <c r="D59"/>
      <c r="E59"/>
      <c r="F59"/>
      <c r="G59"/>
      <c r="H59"/>
      <c r="I59"/>
      <c r="J59"/>
    </row>
    <row r="60" spans="1:10" s="15" customFormat="1" ht="19.5" customHeight="1">
      <c r="A60"/>
      <c r="B60"/>
      <c r="C60"/>
      <c r="D60"/>
      <c r="E60"/>
      <c r="F60"/>
      <c r="G60"/>
      <c r="H60"/>
      <c r="I60"/>
      <c r="J60"/>
    </row>
    <row r="61" spans="1:10" s="4" customFormat="1" ht="19.5" customHeight="1">
      <c r="A61"/>
      <c r="B61"/>
      <c r="C61"/>
      <c r="D61"/>
      <c r="E61"/>
      <c r="F61"/>
      <c r="G61"/>
      <c r="H61"/>
      <c r="I61"/>
      <c r="J61"/>
    </row>
    <row r="62" spans="1:10" s="15" customFormat="1" ht="19.5" customHeight="1">
      <c r="A62" s="1"/>
      <c r="B62" s="1"/>
      <c r="C62" s="2"/>
      <c r="D62"/>
      <c r="E62"/>
      <c r="F62"/>
      <c r="G62"/>
      <c r="H62"/>
      <c r="I62"/>
      <c r="J62" s="20"/>
    </row>
    <row r="63" spans="1:10" s="3" customFormat="1" ht="19.5" customHeight="1">
      <c r="A63" s="1"/>
      <c r="B63" s="1"/>
      <c r="C63" s="2"/>
      <c r="D63"/>
      <c r="E63"/>
      <c r="F63"/>
      <c r="G63"/>
      <c r="H63"/>
      <c r="I63"/>
      <c r="J63" s="20"/>
    </row>
    <row r="64" spans="1:10" s="4" customFormat="1" ht="19.5" customHeight="1">
      <c r="A64" s="1"/>
      <c r="B64" s="1"/>
      <c r="C64" s="2"/>
      <c r="D64"/>
      <c r="E64"/>
      <c r="F64"/>
      <c r="G64"/>
      <c r="H64"/>
      <c r="I64"/>
      <c r="J64" s="20"/>
    </row>
    <row r="65" spans="1:10" s="15" customFormat="1" ht="19.5" customHeight="1">
      <c r="A65" s="1"/>
      <c r="B65" s="1"/>
      <c r="C65" s="2"/>
      <c r="D65"/>
      <c r="E65"/>
      <c r="F65"/>
      <c r="G65"/>
      <c r="H65"/>
      <c r="I65"/>
      <c r="J65" s="20"/>
    </row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</sheetData>
  <sheetProtection/>
  <mergeCells count="46">
    <mergeCell ref="C34:I34"/>
    <mergeCell ref="A2:J2"/>
    <mergeCell ref="A1:J1"/>
    <mergeCell ref="C12:I12"/>
    <mergeCell ref="C13:I13"/>
    <mergeCell ref="C14:I14"/>
    <mergeCell ref="C15:I15"/>
    <mergeCell ref="B3:I3"/>
    <mergeCell ref="C4:I4"/>
    <mergeCell ref="C6:I6"/>
    <mergeCell ref="C7:I7"/>
    <mergeCell ref="C5:I5"/>
    <mergeCell ref="C36:I36"/>
    <mergeCell ref="C29:I29"/>
    <mergeCell ref="B35:I35"/>
    <mergeCell ref="C27:I27"/>
    <mergeCell ref="C32:I32"/>
    <mergeCell ref="C8:I8"/>
    <mergeCell ref="B9:I9"/>
    <mergeCell ref="C10:I10"/>
    <mergeCell ref="B11:I11"/>
    <mergeCell ref="B31:I31"/>
    <mergeCell ref="C17:I17"/>
    <mergeCell ref="C16:I16"/>
    <mergeCell ref="B19:I19"/>
    <mergeCell ref="C20:I20"/>
    <mergeCell ref="C18:I18"/>
    <mergeCell ref="C30:I30"/>
    <mergeCell ref="C45:I45"/>
    <mergeCell ref="B23:I23"/>
    <mergeCell ref="C24:I24"/>
    <mergeCell ref="C25:I25"/>
    <mergeCell ref="C26:I26"/>
    <mergeCell ref="C46:I46"/>
    <mergeCell ref="B38:I38"/>
    <mergeCell ref="C39:I39"/>
    <mergeCell ref="B28:I28"/>
    <mergeCell ref="C40:I40"/>
    <mergeCell ref="B41:I41"/>
    <mergeCell ref="B21:I21"/>
    <mergeCell ref="C22:I22"/>
    <mergeCell ref="B44:I44"/>
    <mergeCell ref="C33:I33"/>
    <mergeCell ref="C37:I37"/>
    <mergeCell ref="C42:I42"/>
    <mergeCell ref="C43:I4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73">
      <selection activeCell="G93" sqref="G93"/>
    </sheetView>
  </sheetViews>
  <sheetFormatPr defaultColWidth="9.140625" defaultRowHeight="12.75"/>
  <cols>
    <col min="1" max="2" width="9.7109375" style="1" customWidth="1"/>
    <col min="3" max="3" width="9.140625" style="2" customWidth="1"/>
    <col min="5" max="5" width="6.7109375" style="0" customWidth="1"/>
    <col min="8" max="8" width="3.28125" style="0" customWidth="1"/>
    <col min="9" max="9" width="4.57421875" style="0" customWidth="1"/>
    <col min="10" max="10" width="14.8515625" style="9" customWidth="1"/>
  </cols>
  <sheetData>
    <row r="1" spans="1:10" ht="19.5" customHeight="1">
      <c r="A1" s="46" t="s">
        <v>118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3" customFormat="1" ht="19.5" customHeight="1">
      <c r="A2" s="5">
        <v>10</v>
      </c>
      <c r="B2" s="24" t="s">
        <v>0</v>
      </c>
      <c r="C2" s="24"/>
      <c r="D2" s="24"/>
      <c r="E2" s="24"/>
      <c r="F2" s="24"/>
      <c r="G2" s="24"/>
      <c r="H2" s="24"/>
      <c r="I2" s="24"/>
      <c r="J2" s="10">
        <f>J3+J5+J7+J9</f>
        <v>528000</v>
      </c>
    </row>
    <row r="3" spans="1:10" s="4" customFormat="1" ht="19.5" customHeight="1">
      <c r="A3" s="6"/>
      <c r="B3" s="6">
        <v>1014</v>
      </c>
      <c r="C3" s="25" t="s">
        <v>91</v>
      </c>
      <c r="D3" s="25"/>
      <c r="E3" s="25"/>
      <c r="F3" s="25"/>
      <c r="G3" s="25"/>
      <c r="H3" s="25"/>
      <c r="I3" s="25"/>
      <c r="J3" s="11">
        <v>8000</v>
      </c>
    </row>
    <row r="4" spans="1:10" s="8" customFormat="1" ht="18.75" customHeight="1">
      <c r="A4" s="7"/>
      <c r="B4" s="7"/>
      <c r="C4" s="26" t="s">
        <v>10</v>
      </c>
      <c r="D4" s="26"/>
      <c r="E4" s="26"/>
      <c r="F4" s="26"/>
      <c r="G4" s="26"/>
      <c r="H4" s="26"/>
      <c r="I4" s="26"/>
      <c r="J4" s="12"/>
    </row>
    <row r="5" spans="1:10" s="4" customFormat="1" ht="19.5" customHeight="1">
      <c r="A5" s="6"/>
      <c r="B5" s="6">
        <v>1031</v>
      </c>
      <c r="C5" s="25" t="s">
        <v>3</v>
      </c>
      <c r="D5" s="25"/>
      <c r="E5" s="25"/>
      <c r="F5" s="25"/>
      <c r="G5" s="25"/>
      <c r="H5" s="25"/>
      <c r="I5" s="25"/>
      <c r="J5" s="11">
        <v>15000</v>
      </c>
    </row>
    <row r="6" spans="1:10" s="8" customFormat="1" ht="19.5" customHeight="1">
      <c r="A6" s="7"/>
      <c r="B6" s="7"/>
      <c r="C6" s="26" t="s">
        <v>4</v>
      </c>
      <c r="D6" s="26"/>
      <c r="E6" s="26"/>
      <c r="F6" s="26"/>
      <c r="G6" s="26"/>
      <c r="H6" s="26"/>
      <c r="I6" s="26"/>
      <c r="J6" s="12"/>
    </row>
    <row r="7" spans="1:10" s="4" customFormat="1" ht="19.5" customHeight="1">
      <c r="A7" s="6"/>
      <c r="B7" s="6">
        <v>1032</v>
      </c>
      <c r="C7" s="25" t="s">
        <v>1</v>
      </c>
      <c r="D7" s="25"/>
      <c r="E7" s="25"/>
      <c r="F7" s="25"/>
      <c r="G7" s="25"/>
      <c r="H7" s="25"/>
      <c r="I7" s="25"/>
      <c r="J7" s="11">
        <v>445000</v>
      </c>
    </row>
    <row r="8" spans="1:10" s="8" customFormat="1" ht="19.5" customHeight="1">
      <c r="A8" s="7"/>
      <c r="B8" s="7"/>
      <c r="C8" s="26" t="s">
        <v>11</v>
      </c>
      <c r="D8" s="26"/>
      <c r="E8" s="26"/>
      <c r="F8" s="26"/>
      <c r="G8" s="26"/>
      <c r="H8" s="26"/>
      <c r="I8" s="26"/>
      <c r="J8" s="12"/>
    </row>
    <row r="9" spans="1:10" s="4" customFormat="1" ht="19.5" customHeight="1">
      <c r="A9" s="6"/>
      <c r="B9" s="6">
        <v>1036</v>
      </c>
      <c r="C9" s="25" t="s">
        <v>2</v>
      </c>
      <c r="D9" s="25"/>
      <c r="E9" s="25"/>
      <c r="F9" s="25"/>
      <c r="G9" s="25"/>
      <c r="H9" s="25"/>
      <c r="I9" s="25"/>
      <c r="J9" s="11">
        <v>60000</v>
      </c>
    </row>
    <row r="10" spans="1:10" s="4" customFormat="1" ht="19.5" customHeight="1">
      <c r="A10" s="7"/>
      <c r="B10" s="7"/>
      <c r="C10" s="26" t="s">
        <v>101</v>
      </c>
      <c r="D10" s="26"/>
      <c r="E10" s="26"/>
      <c r="F10" s="26"/>
      <c r="G10" s="26"/>
      <c r="H10" s="26"/>
      <c r="I10" s="26"/>
      <c r="J10" s="12"/>
    </row>
    <row r="11" spans="1:10" s="3" customFormat="1" ht="19.5" customHeight="1">
      <c r="A11" s="5">
        <v>21</v>
      </c>
      <c r="B11" s="24" t="s">
        <v>5</v>
      </c>
      <c r="C11" s="24"/>
      <c r="D11" s="24"/>
      <c r="E11" s="24"/>
      <c r="F11" s="24"/>
      <c r="G11" s="24"/>
      <c r="H11" s="24"/>
      <c r="I11" s="24"/>
      <c r="J11" s="10">
        <f>J12</f>
        <v>15000</v>
      </c>
    </row>
    <row r="12" spans="1:10" s="4" customFormat="1" ht="19.5" customHeight="1">
      <c r="A12" s="6"/>
      <c r="B12" s="6">
        <v>2141</v>
      </c>
      <c r="C12" s="25" t="s">
        <v>6</v>
      </c>
      <c r="D12" s="25"/>
      <c r="E12" s="25"/>
      <c r="F12" s="25"/>
      <c r="G12" s="25"/>
      <c r="H12" s="25"/>
      <c r="I12" s="25"/>
      <c r="J12" s="11">
        <v>15000</v>
      </c>
    </row>
    <row r="13" spans="1:10" s="8" customFormat="1" ht="19.5" customHeight="1">
      <c r="A13" s="7"/>
      <c r="B13" s="7"/>
      <c r="C13" s="26" t="s">
        <v>12</v>
      </c>
      <c r="D13" s="26"/>
      <c r="E13" s="26"/>
      <c r="F13" s="26"/>
      <c r="G13" s="26"/>
      <c r="H13" s="26"/>
      <c r="I13" s="26"/>
      <c r="J13" s="12"/>
    </row>
    <row r="14" spans="1:10" s="3" customFormat="1" ht="19.5" customHeight="1">
      <c r="A14" s="5">
        <v>22</v>
      </c>
      <c r="B14" s="24" t="s">
        <v>7</v>
      </c>
      <c r="C14" s="24"/>
      <c r="D14" s="24"/>
      <c r="E14" s="24"/>
      <c r="F14" s="24"/>
      <c r="G14" s="24"/>
      <c r="H14" s="24"/>
      <c r="I14" s="24"/>
      <c r="J14" s="10">
        <f>J15+J17</f>
        <v>983000</v>
      </c>
    </row>
    <row r="15" spans="1:10" s="4" customFormat="1" ht="19.5" customHeight="1">
      <c r="A15" s="6"/>
      <c r="B15" s="6">
        <v>2212</v>
      </c>
      <c r="C15" s="25" t="s">
        <v>8</v>
      </c>
      <c r="D15" s="25"/>
      <c r="E15" s="25"/>
      <c r="F15" s="25"/>
      <c r="G15" s="25"/>
      <c r="H15" s="25"/>
      <c r="I15" s="25"/>
      <c r="J15" s="11">
        <v>943000</v>
      </c>
    </row>
    <row r="16" spans="1:10" s="8" customFormat="1" ht="19.5" customHeight="1">
      <c r="A16" s="7"/>
      <c r="B16" s="7"/>
      <c r="C16" s="26" t="s">
        <v>16</v>
      </c>
      <c r="D16" s="26"/>
      <c r="E16" s="26"/>
      <c r="F16" s="26"/>
      <c r="G16" s="26"/>
      <c r="H16" s="26"/>
      <c r="I16" s="26"/>
      <c r="J16" s="12"/>
    </row>
    <row r="17" spans="1:10" s="4" customFormat="1" ht="19.5" customHeight="1">
      <c r="A17" s="6"/>
      <c r="B17" s="6">
        <v>2221</v>
      </c>
      <c r="C17" s="25" t="s">
        <v>9</v>
      </c>
      <c r="D17" s="25"/>
      <c r="E17" s="25"/>
      <c r="F17" s="25"/>
      <c r="G17" s="25"/>
      <c r="H17" s="25"/>
      <c r="I17" s="25"/>
      <c r="J17" s="11">
        <v>40000</v>
      </c>
    </row>
    <row r="18" spans="1:10" s="8" customFormat="1" ht="19.5" customHeight="1">
      <c r="A18" s="7"/>
      <c r="B18" s="7"/>
      <c r="C18" s="26" t="s">
        <v>117</v>
      </c>
      <c r="D18" s="26"/>
      <c r="E18" s="26"/>
      <c r="F18" s="26"/>
      <c r="G18" s="26"/>
      <c r="H18" s="26"/>
      <c r="I18" s="26"/>
      <c r="J18" s="12"/>
    </row>
    <row r="19" spans="1:10" s="3" customFormat="1" ht="19.5" customHeight="1">
      <c r="A19" s="5">
        <v>23</v>
      </c>
      <c r="B19" s="24" t="s">
        <v>13</v>
      </c>
      <c r="C19" s="24"/>
      <c r="D19" s="24"/>
      <c r="E19" s="24"/>
      <c r="F19" s="24"/>
      <c r="G19" s="24"/>
      <c r="H19" s="24"/>
      <c r="I19" s="24"/>
      <c r="J19" s="10">
        <f>J20</f>
        <v>10000</v>
      </c>
    </row>
    <row r="20" spans="1:10" s="4" customFormat="1" ht="19.5" customHeight="1">
      <c r="A20" s="6"/>
      <c r="B20" s="6">
        <v>2321</v>
      </c>
      <c r="C20" s="25" t="s">
        <v>14</v>
      </c>
      <c r="D20" s="25"/>
      <c r="E20" s="25"/>
      <c r="F20" s="25"/>
      <c r="G20" s="25"/>
      <c r="H20" s="25"/>
      <c r="I20" s="25"/>
      <c r="J20" s="11">
        <v>10000</v>
      </c>
    </row>
    <row r="21" spans="1:10" s="15" customFormat="1" ht="19.5" customHeight="1">
      <c r="A21" s="13"/>
      <c r="B21" s="13"/>
      <c r="C21" s="28" t="s">
        <v>17</v>
      </c>
      <c r="D21" s="29"/>
      <c r="E21" s="29"/>
      <c r="F21" s="29"/>
      <c r="G21" s="29"/>
      <c r="H21" s="29"/>
      <c r="I21" s="30"/>
      <c r="J21" s="14"/>
    </row>
    <row r="22" spans="1:10" s="3" customFormat="1" ht="19.5" customHeight="1">
      <c r="A22" s="5">
        <v>31</v>
      </c>
      <c r="B22" s="24" t="s">
        <v>92</v>
      </c>
      <c r="C22" s="24"/>
      <c r="D22" s="24"/>
      <c r="E22" s="24"/>
      <c r="F22" s="24"/>
      <c r="G22" s="24"/>
      <c r="H22" s="24"/>
      <c r="I22" s="24"/>
      <c r="J22" s="10">
        <f>J23</f>
        <v>20000</v>
      </c>
    </row>
    <row r="23" spans="1:10" s="4" customFormat="1" ht="19.5" customHeight="1">
      <c r="A23" s="6"/>
      <c r="B23" s="6">
        <v>3111</v>
      </c>
      <c r="C23" s="25" t="s">
        <v>15</v>
      </c>
      <c r="D23" s="25"/>
      <c r="E23" s="25"/>
      <c r="F23" s="25"/>
      <c r="G23" s="25"/>
      <c r="H23" s="25"/>
      <c r="I23" s="25"/>
      <c r="J23" s="11">
        <v>20000</v>
      </c>
    </row>
    <row r="24" spans="1:10" s="15" customFormat="1" ht="19.5" customHeight="1">
      <c r="A24" s="13"/>
      <c r="B24" s="13"/>
      <c r="C24" s="27" t="s">
        <v>73</v>
      </c>
      <c r="D24" s="27"/>
      <c r="E24" s="27"/>
      <c r="F24" s="27"/>
      <c r="G24" s="27"/>
      <c r="H24" s="27"/>
      <c r="I24" s="27"/>
      <c r="J24" s="14"/>
    </row>
    <row r="25" spans="1:10" s="3" customFormat="1" ht="19.5" customHeight="1">
      <c r="A25" s="5">
        <v>33</v>
      </c>
      <c r="B25" s="24" t="s">
        <v>18</v>
      </c>
      <c r="C25" s="24"/>
      <c r="D25" s="24"/>
      <c r="E25" s="24"/>
      <c r="F25" s="24"/>
      <c r="G25" s="24"/>
      <c r="H25" s="24"/>
      <c r="I25" s="24"/>
      <c r="J25" s="10">
        <f>J26+J28+J30</f>
        <v>183000</v>
      </c>
    </row>
    <row r="26" spans="1:10" s="4" customFormat="1" ht="18.75" customHeight="1">
      <c r="A26" s="6"/>
      <c r="B26" s="6">
        <v>3314</v>
      </c>
      <c r="C26" s="31" t="s">
        <v>19</v>
      </c>
      <c r="D26" s="32"/>
      <c r="E26" s="32"/>
      <c r="F26" s="32"/>
      <c r="G26" s="32"/>
      <c r="H26" s="32"/>
      <c r="I26" s="33"/>
      <c r="J26" s="11">
        <v>27000</v>
      </c>
    </row>
    <row r="27" spans="1:10" s="15" customFormat="1" ht="19.5" customHeight="1">
      <c r="A27" s="13"/>
      <c r="B27" s="13"/>
      <c r="C27" s="27" t="s">
        <v>21</v>
      </c>
      <c r="D27" s="27"/>
      <c r="E27" s="27"/>
      <c r="F27" s="27"/>
      <c r="G27" s="27"/>
      <c r="H27" s="27"/>
      <c r="I27" s="27"/>
      <c r="J27" s="14"/>
    </row>
    <row r="28" spans="1:10" s="4" customFormat="1" ht="19.5" customHeight="1">
      <c r="A28" s="6"/>
      <c r="B28" s="6">
        <v>3319</v>
      </c>
      <c r="C28" s="25" t="s">
        <v>20</v>
      </c>
      <c r="D28" s="25"/>
      <c r="E28" s="25"/>
      <c r="F28" s="25"/>
      <c r="G28" s="25"/>
      <c r="H28" s="25"/>
      <c r="I28" s="25"/>
      <c r="J28" s="11">
        <v>6000</v>
      </c>
    </row>
    <row r="29" spans="1:10" s="15" customFormat="1" ht="19.5" customHeight="1">
      <c r="A29" s="13"/>
      <c r="B29" s="13"/>
      <c r="C29" s="27" t="s">
        <v>22</v>
      </c>
      <c r="D29" s="27"/>
      <c r="E29" s="27"/>
      <c r="F29" s="27"/>
      <c r="G29" s="27"/>
      <c r="H29" s="27"/>
      <c r="I29" s="27"/>
      <c r="J29" s="14"/>
    </row>
    <row r="30" spans="1:10" s="4" customFormat="1" ht="19.5" customHeight="1">
      <c r="A30" s="6"/>
      <c r="B30" s="6">
        <v>3399</v>
      </c>
      <c r="C30" s="25" t="s">
        <v>20</v>
      </c>
      <c r="D30" s="25"/>
      <c r="E30" s="25"/>
      <c r="F30" s="25"/>
      <c r="G30" s="25"/>
      <c r="H30" s="25"/>
      <c r="I30" s="25"/>
      <c r="J30" s="11">
        <v>150000</v>
      </c>
    </row>
    <row r="31" spans="1:10" s="15" customFormat="1" ht="19.5" customHeight="1">
      <c r="A31" s="13"/>
      <c r="B31" s="13"/>
      <c r="C31" s="27" t="s">
        <v>75</v>
      </c>
      <c r="D31" s="27"/>
      <c r="E31" s="27"/>
      <c r="F31" s="27"/>
      <c r="G31" s="27"/>
      <c r="H31" s="27"/>
      <c r="I31" s="27"/>
      <c r="J31" s="14"/>
    </row>
    <row r="32" spans="1:10" s="3" customFormat="1" ht="19.5" customHeight="1">
      <c r="A32" s="5">
        <v>34</v>
      </c>
      <c r="B32" s="24" t="s">
        <v>23</v>
      </c>
      <c r="C32" s="24"/>
      <c r="D32" s="24"/>
      <c r="E32" s="24"/>
      <c r="F32" s="24"/>
      <c r="G32" s="24"/>
      <c r="H32" s="24"/>
      <c r="I32" s="24"/>
      <c r="J32" s="10">
        <f>J33+J36+J38</f>
        <v>334400</v>
      </c>
    </row>
    <row r="33" spans="1:10" s="4" customFormat="1" ht="19.5" customHeight="1">
      <c r="A33" s="6"/>
      <c r="B33" s="6">
        <v>3419</v>
      </c>
      <c r="C33" s="25" t="s">
        <v>24</v>
      </c>
      <c r="D33" s="25"/>
      <c r="E33" s="25"/>
      <c r="F33" s="25"/>
      <c r="G33" s="25"/>
      <c r="H33" s="25"/>
      <c r="I33" s="25"/>
      <c r="J33" s="11">
        <v>308400</v>
      </c>
    </row>
    <row r="34" spans="1:10" s="15" customFormat="1" ht="19.5" customHeight="1">
      <c r="A34" s="13"/>
      <c r="B34" s="13"/>
      <c r="C34" s="27" t="s">
        <v>106</v>
      </c>
      <c r="D34" s="27"/>
      <c r="E34" s="27"/>
      <c r="F34" s="27"/>
      <c r="G34" s="27"/>
      <c r="H34" s="27"/>
      <c r="I34" s="27"/>
      <c r="J34" s="14"/>
    </row>
    <row r="35" spans="1:10" s="15" customFormat="1" ht="19.5" customHeight="1">
      <c r="A35" s="13"/>
      <c r="B35" s="13"/>
      <c r="C35" s="42"/>
      <c r="D35" s="43"/>
      <c r="E35" s="43"/>
      <c r="F35" s="43"/>
      <c r="G35" s="43"/>
      <c r="H35" s="43"/>
      <c r="I35" s="44"/>
      <c r="J35" s="14"/>
    </row>
    <row r="36" spans="1:10" s="4" customFormat="1" ht="19.5" customHeight="1">
      <c r="A36" s="6"/>
      <c r="B36" s="6">
        <v>3421</v>
      </c>
      <c r="C36" s="34" t="s">
        <v>74</v>
      </c>
      <c r="D36" s="32"/>
      <c r="E36" s="32"/>
      <c r="F36" s="32"/>
      <c r="G36" s="32"/>
      <c r="H36" s="32"/>
      <c r="I36" s="33"/>
      <c r="J36" s="11">
        <v>10000</v>
      </c>
    </row>
    <row r="37" spans="1:10" s="4" customFormat="1" ht="19.5" customHeight="1">
      <c r="A37" s="6"/>
      <c r="B37" s="6"/>
      <c r="C37" s="28" t="s">
        <v>105</v>
      </c>
      <c r="D37" s="29"/>
      <c r="E37" s="29"/>
      <c r="F37" s="29"/>
      <c r="G37" s="29"/>
      <c r="H37" s="29"/>
      <c r="I37" s="30"/>
      <c r="J37" s="11"/>
    </row>
    <row r="38" spans="1:10" s="4" customFormat="1" ht="19.5" customHeight="1">
      <c r="A38" s="6"/>
      <c r="B38" s="6">
        <v>3429</v>
      </c>
      <c r="C38" s="34" t="s">
        <v>25</v>
      </c>
      <c r="D38" s="35"/>
      <c r="E38" s="35"/>
      <c r="F38" s="35"/>
      <c r="G38" s="35"/>
      <c r="H38" s="35"/>
      <c r="I38" s="36"/>
      <c r="J38" s="11">
        <v>16000</v>
      </c>
    </row>
    <row r="39" spans="1:10" s="15" customFormat="1" ht="19.5" customHeight="1">
      <c r="A39" s="13"/>
      <c r="B39" s="13"/>
      <c r="C39" s="37" t="s">
        <v>76</v>
      </c>
      <c r="D39" s="37"/>
      <c r="E39" s="37"/>
      <c r="F39" s="37"/>
      <c r="G39" s="37"/>
      <c r="H39" s="37"/>
      <c r="I39" s="37"/>
      <c r="J39" s="14"/>
    </row>
    <row r="40" spans="1:10" s="3" customFormat="1" ht="19.5" customHeight="1">
      <c r="A40" s="5">
        <v>35</v>
      </c>
      <c r="B40" s="24" t="s">
        <v>26</v>
      </c>
      <c r="C40" s="24"/>
      <c r="D40" s="24"/>
      <c r="E40" s="24"/>
      <c r="F40" s="24"/>
      <c r="G40" s="24"/>
      <c r="H40" s="24"/>
      <c r="I40" s="24"/>
      <c r="J40" s="10">
        <f>J41+J43</f>
        <v>7000</v>
      </c>
    </row>
    <row r="41" spans="1:10" s="4" customFormat="1" ht="19.5" customHeight="1">
      <c r="A41" s="6"/>
      <c r="B41" s="6">
        <v>3522</v>
      </c>
      <c r="C41" s="25" t="s">
        <v>27</v>
      </c>
      <c r="D41" s="25"/>
      <c r="E41" s="25"/>
      <c r="F41" s="25"/>
      <c r="G41" s="25"/>
      <c r="H41" s="25"/>
      <c r="I41" s="25"/>
      <c r="J41" s="11">
        <v>2000</v>
      </c>
    </row>
    <row r="42" spans="1:10" s="15" customFormat="1" ht="19.5" customHeight="1">
      <c r="A42" s="13"/>
      <c r="B42" s="13"/>
      <c r="C42" s="27" t="s">
        <v>29</v>
      </c>
      <c r="D42" s="27"/>
      <c r="E42" s="27"/>
      <c r="F42" s="27"/>
      <c r="G42" s="27"/>
      <c r="H42" s="27"/>
      <c r="I42" s="27"/>
      <c r="J42" s="14"/>
    </row>
    <row r="43" spans="1:10" s="4" customFormat="1" ht="18" customHeight="1">
      <c r="A43" s="6"/>
      <c r="B43" s="6">
        <v>3525</v>
      </c>
      <c r="C43" s="25" t="s">
        <v>28</v>
      </c>
      <c r="D43" s="25"/>
      <c r="E43" s="25"/>
      <c r="F43" s="25"/>
      <c r="G43" s="25"/>
      <c r="H43" s="25"/>
      <c r="I43" s="25"/>
      <c r="J43" s="11">
        <v>5000</v>
      </c>
    </row>
    <row r="44" spans="1:10" s="15" customFormat="1" ht="19.5" customHeight="1">
      <c r="A44" s="13"/>
      <c r="B44" s="13"/>
      <c r="C44" s="27" t="s">
        <v>104</v>
      </c>
      <c r="D44" s="27"/>
      <c r="E44" s="27"/>
      <c r="F44" s="27"/>
      <c r="G44" s="27"/>
      <c r="H44" s="27"/>
      <c r="I44" s="27"/>
      <c r="J44" s="14"/>
    </row>
    <row r="45" spans="1:10" s="3" customFormat="1" ht="19.5" customHeight="1">
      <c r="A45" s="5">
        <v>36</v>
      </c>
      <c r="B45" s="24" t="s">
        <v>30</v>
      </c>
      <c r="C45" s="24"/>
      <c r="D45" s="24"/>
      <c r="E45" s="24"/>
      <c r="F45" s="24"/>
      <c r="G45" s="24"/>
      <c r="H45" s="24"/>
      <c r="I45" s="24"/>
      <c r="J45" s="10">
        <f>J46+J48+J50+J52+J54</f>
        <v>400600</v>
      </c>
    </row>
    <row r="46" spans="1:10" s="4" customFormat="1" ht="19.5" customHeight="1">
      <c r="A46" s="6"/>
      <c r="B46" s="6">
        <v>3611</v>
      </c>
      <c r="C46" s="25" t="s">
        <v>31</v>
      </c>
      <c r="D46" s="25"/>
      <c r="E46" s="25"/>
      <c r="F46" s="25"/>
      <c r="G46" s="25"/>
      <c r="H46" s="25"/>
      <c r="I46" s="25"/>
      <c r="J46" s="11">
        <v>180000</v>
      </c>
    </row>
    <row r="47" spans="1:10" s="15" customFormat="1" ht="19.5" customHeight="1">
      <c r="A47" s="13"/>
      <c r="B47" s="13"/>
      <c r="C47" s="27" t="s">
        <v>35</v>
      </c>
      <c r="D47" s="27"/>
      <c r="E47" s="27"/>
      <c r="F47" s="27"/>
      <c r="G47" s="27"/>
      <c r="H47" s="27"/>
      <c r="I47" s="27"/>
      <c r="J47" s="14"/>
    </row>
    <row r="48" spans="1:10" s="15" customFormat="1" ht="19.5" customHeight="1">
      <c r="A48" s="6"/>
      <c r="B48" s="6">
        <v>3612</v>
      </c>
      <c r="C48" s="38" t="s">
        <v>77</v>
      </c>
      <c r="D48" s="25"/>
      <c r="E48" s="25"/>
      <c r="F48" s="25"/>
      <c r="G48" s="25"/>
      <c r="H48" s="25"/>
      <c r="I48" s="25"/>
      <c r="J48" s="11">
        <v>85000</v>
      </c>
    </row>
    <row r="49" spans="1:10" s="19" customFormat="1" ht="18.75" customHeight="1">
      <c r="A49" s="17"/>
      <c r="B49" s="17"/>
      <c r="C49" s="27" t="s">
        <v>78</v>
      </c>
      <c r="D49" s="27"/>
      <c r="E49" s="27"/>
      <c r="F49" s="27"/>
      <c r="G49" s="27"/>
      <c r="H49" s="27"/>
      <c r="I49" s="27"/>
      <c r="J49" s="18"/>
    </row>
    <row r="50" spans="1:10" s="19" customFormat="1" ht="18.75" customHeight="1">
      <c r="A50" s="6"/>
      <c r="B50" s="6">
        <v>3631</v>
      </c>
      <c r="C50" s="34" t="s">
        <v>32</v>
      </c>
      <c r="D50" s="32"/>
      <c r="E50" s="32"/>
      <c r="F50" s="32"/>
      <c r="G50" s="32"/>
      <c r="H50" s="32"/>
      <c r="I50" s="33"/>
      <c r="J50" s="11">
        <v>35000</v>
      </c>
    </row>
    <row r="51" spans="1:10" s="19" customFormat="1" ht="18.75" customHeight="1">
      <c r="A51" s="13"/>
      <c r="B51" s="13"/>
      <c r="C51" s="28" t="s">
        <v>79</v>
      </c>
      <c r="D51" s="29"/>
      <c r="E51" s="29"/>
      <c r="F51" s="29"/>
      <c r="G51" s="29"/>
      <c r="H51" s="29"/>
      <c r="I51" s="30"/>
      <c r="J51" s="14"/>
    </row>
    <row r="52" spans="1:10" s="4" customFormat="1" ht="19.5" customHeight="1">
      <c r="A52" s="6"/>
      <c r="B52" s="6">
        <v>3632</v>
      </c>
      <c r="C52" s="31" t="s">
        <v>33</v>
      </c>
      <c r="D52" s="32"/>
      <c r="E52" s="32"/>
      <c r="F52" s="32"/>
      <c r="G52" s="32"/>
      <c r="H52" s="32"/>
      <c r="I52" s="33"/>
      <c r="J52" s="11">
        <v>9000</v>
      </c>
    </row>
    <row r="53" spans="1:10" s="15" customFormat="1" ht="19.5" customHeight="1">
      <c r="A53" s="13"/>
      <c r="B53" s="13"/>
      <c r="C53" s="28" t="s">
        <v>34</v>
      </c>
      <c r="D53" s="29"/>
      <c r="E53" s="29"/>
      <c r="F53" s="29"/>
      <c r="G53" s="29"/>
      <c r="H53" s="29"/>
      <c r="I53" s="30"/>
      <c r="J53" s="14"/>
    </row>
    <row r="54" spans="1:10" s="15" customFormat="1" ht="19.5" customHeight="1">
      <c r="A54" s="6"/>
      <c r="B54" s="6">
        <v>3639</v>
      </c>
      <c r="C54" s="31" t="s">
        <v>115</v>
      </c>
      <c r="D54" s="32"/>
      <c r="E54" s="32"/>
      <c r="F54" s="32"/>
      <c r="G54" s="32"/>
      <c r="H54" s="32"/>
      <c r="I54" s="33"/>
      <c r="J54" s="11">
        <v>91600</v>
      </c>
    </row>
    <row r="55" spans="1:10" s="15" customFormat="1" ht="19.5" customHeight="1">
      <c r="A55" s="13"/>
      <c r="B55" s="13"/>
      <c r="C55" s="28" t="s">
        <v>116</v>
      </c>
      <c r="D55" s="29"/>
      <c r="E55" s="29"/>
      <c r="F55" s="29"/>
      <c r="G55" s="29"/>
      <c r="H55" s="29"/>
      <c r="I55" s="30"/>
      <c r="J55" s="14"/>
    </row>
    <row r="56" spans="1:10" s="3" customFormat="1" ht="19.5" customHeight="1">
      <c r="A56" s="5">
        <v>37</v>
      </c>
      <c r="B56" s="39" t="s">
        <v>36</v>
      </c>
      <c r="C56" s="40"/>
      <c r="D56" s="40"/>
      <c r="E56" s="40"/>
      <c r="F56" s="40"/>
      <c r="G56" s="40"/>
      <c r="H56" s="40"/>
      <c r="I56" s="41"/>
      <c r="J56" s="10">
        <f>J57+J59</f>
        <v>295000</v>
      </c>
    </row>
    <row r="57" spans="1:10" s="4" customFormat="1" ht="19.5" customHeight="1">
      <c r="A57" s="6"/>
      <c r="B57" s="6">
        <v>3722</v>
      </c>
      <c r="C57" s="31" t="s">
        <v>37</v>
      </c>
      <c r="D57" s="32"/>
      <c r="E57" s="32"/>
      <c r="F57" s="32"/>
      <c r="G57" s="32"/>
      <c r="H57" s="32"/>
      <c r="I57" s="33"/>
      <c r="J57" s="11">
        <v>180000</v>
      </c>
    </row>
    <row r="58" spans="1:10" s="15" customFormat="1" ht="19.5" customHeight="1">
      <c r="A58" s="13"/>
      <c r="B58" s="13"/>
      <c r="C58" s="28" t="s">
        <v>103</v>
      </c>
      <c r="D58" s="29"/>
      <c r="E58" s="29"/>
      <c r="F58" s="29"/>
      <c r="G58" s="29"/>
      <c r="H58" s="29"/>
      <c r="I58" s="30"/>
      <c r="J58" s="14"/>
    </row>
    <row r="59" spans="1:10" s="4" customFormat="1" ht="19.5" customHeight="1">
      <c r="A59" s="6"/>
      <c r="B59" s="6">
        <v>3745</v>
      </c>
      <c r="C59" s="31" t="s">
        <v>38</v>
      </c>
      <c r="D59" s="32"/>
      <c r="E59" s="32"/>
      <c r="F59" s="32"/>
      <c r="G59" s="32"/>
      <c r="H59" s="32"/>
      <c r="I59" s="33"/>
      <c r="J59" s="11">
        <v>115000</v>
      </c>
    </row>
    <row r="60" spans="1:10" s="15" customFormat="1" ht="19.5" customHeight="1">
      <c r="A60" s="13"/>
      <c r="B60" s="13"/>
      <c r="C60" s="28" t="s">
        <v>110</v>
      </c>
      <c r="D60" s="29"/>
      <c r="E60" s="29"/>
      <c r="F60" s="29"/>
      <c r="G60" s="29"/>
      <c r="H60" s="29"/>
      <c r="I60" s="30"/>
      <c r="J60" s="14"/>
    </row>
    <row r="61" spans="1:10" s="3" customFormat="1" ht="19.5" customHeight="1">
      <c r="A61" s="5">
        <v>52</v>
      </c>
      <c r="B61" s="39" t="s">
        <v>39</v>
      </c>
      <c r="C61" s="40"/>
      <c r="D61" s="40"/>
      <c r="E61" s="40"/>
      <c r="F61" s="40"/>
      <c r="G61" s="40"/>
      <c r="H61" s="40"/>
      <c r="I61" s="41"/>
      <c r="J61" s="10">
        <f>J62</f>
        <v>5000</v>
      </c>
    </row>
    <row r="62" spans="1:10" s="4" customFormat="1" ht="19.5" customHeight="1">
      <c r="A62" s="6"/>
      <c r="B62" s="6">
        <v>5212</v>
      </c>
      <c r="C62" s="31" t="s">
        <v>50</v>
      </c>
      <c r="D62" s="32"/>
      <c r="E62" s="32"/>
      <c r="F62" s="32"/>
      <c r="G62" s="32"/>
      <c r="H62" s="32"/>
      <c r="I62" s="33"/>
      <c r="J62" s="11">
        <v>5000</v>
      </c>
    </row>
    <row r="63" spans="1:10" s="15" customFormat="1" ht="19.5" customHeight="1">
      <c r="A63" s="13"/>
      <c r="B63" s="13"/>
      <c r="C63" s="28" t="s">
        <v>80</v>
      </c>
      <c r="D63" s="29"/>
      <c r="E63" s="29"/>
      <c r="F63" s="29"/>
      <c r="G63" s="29"/>
      <c r="H63" s="29"/>
      <c r="I63" s="30"/>
      <c r="J63" s="14"/>
    </row>
    <row r="64" spans="1:10" s="3" customFormat="1" ht="19.5" customHeight="1">
      <c r="A64" s="5">
        <v>55</v>
      </c>
      <c r="B64" s="39" t="s">
        <v>40</v>
      </c>
      <c r="C64" s="40"/>
      <c r="D64" s="40"/>
      <c r="E64" s="40"/>
      <c r="F64" s="40"/>
      <c r="G64" s="40"/>
      <c r="H64" s="40"/>
      <c r="I64" s="41"/>
      <c r="J64" s="10">
        <f>J65+J67</f>
        <v>1757000</v>
      </c>
    </row>
    <row r="65" spans="1:10" s="4" customFormat="1" ht="19.5" customHeight="1">
      <c r="A65" s="13"/>
      <c r="B65" s="6">
        <v>5512</v>
      </c>
      <c r="C65" s="31" t="s">
        <v>41</v>
      </c>
      <c r="D65" s="32"/>
      <c r="E65" s="32"/>
      <c r="F65" s="32"/>
      <c r="G65" s="32"/>
      <c r="H65" s="32"/>
      <c r="I65" s="33"/>
      <c r="J65" s="11">
        <v>1753000</v>
      </c>
    </row>
    <row r="66" spans="1:10" s="15" customFormat="1" ht="19.5" customHeight="1">
      <c r="A66" s="13"/>
      <c r="B66" s="13"/>
      <c r="C66" s="27" t="s">
        <v>111</v>
      </c>
      <c r="D66" s="27"/>
      <c r="E66" s="27"/>
      <c r="F66" s="27"/>
      <c r="G66" s="27"/>
      <c r="H66" s="27"/>
      <c r="I66" s="27"/>
      <c r="J66" s="14"/>
    </row>
    <row r="67" spans="1:10" s="4" customFormat="1" ht="19.5" customHeight="1">
      <c r="A67" s="6"/>
      <c r="B67" s="6">
        <v>5519</v>
      </c>
      <c r="C67" s="25" t="s">
        <v>42</v>
      </c>
      <c r="D67" s="25"/>
      <c r="E67" s="25"/>
      <c r="F67" s="25"/>
      <c r="G67" s="25"/>
      <c r="H67" s="25"/>
      <c r="I67" s="25"/>
      <c r="J67" s="11">
        <v>4000</v>
      </c>
    </row>
    <row r="68" spans="1:10" s="15" customFormat="1" ht="19.5" customHeight="1">
      <c r="A68" s="13"/>
      <c r="B68" s="13"/>
      <c r="C68" s="27" t="s">
        <v>52</v>
      </c>
      <c r="D68" s="27"/>
      <c r="E68" s="27"/>
      <c r="F68" s="27"/>
      <c r="G68" s="27"/>
      <c r="H68" s="27"/>
      <c r="I68" s="27"/>
      <c r="J68" s="14"/>
    </row>
    <row r="69" spans="1:10" s="15" customFormat="1" ht="19.5" customHeight="1">
      <c r="A69" s="13"/>
      <c r="B69" s="13"/>
      <c r="C69" s="42"/>
      <c r="D69" s="43"/>
      <c r="E69" s="43"/>
      <c r="F69" s="43"/>
      <c r="G69" s="43"/>
      <c r="H69" s="43"/>
      <c r="I69" s="44"/>
      <c r="J69" s="14"/>
    </row>
    <row r="70" spans="1:10" s="15" customFormat="1" ht="19.5" customHeight="1">
      <c r="A70" s="13"/>
      <c r="B70" s="13"/>
      <c r="C70" s="42"/>
      <c r="D70" s="43"/>
      <c r="E70" s="43"/>
      <c r="F70" s="43"/>
      <c r="G70" s="43"/>
      <c r="H70" s="43"/>
      <c r="I70" s="44"/>
      <c r="J70" s="14"/>
    </row>
    <row r="71" spans="1:10" s="15" customFormat="1" ht="19.5" customHeight="1">
      <c r="A71" s="13"/>
      <c r="B71" s="13"/>
      <c r="C71" s="42"/>
      <c r="D71" s="43"/>
      <c r="E71" s="43"/>
      <c r="F71" s="43"/>
      <c r="G71" s="43"/>
      <c r="H71" s="43"/>
      <c r="I71" s="44"/>
      <c r="J71" s="14"/>
    </row>
    <row r="72" spans="1:10" s="3" customFormat="1" ht="19.5" customHeight="1">
      <c r="A72" s="5">
        <v>61</v>
      </c>
      <c r="B72" s="24" t="s">
        <v>43</v>
      </c>
      <c r="C72" s="24"/>
      <c r="D72" s="24"/>
      <c r="E72" s="24"/>
      <c r="F72" s="24"/>
      <c r="G72" s="24"/>
      <c r="H72" s="24"/>
      <c r="I72" s="24"/>
      <c r="J72" s="10">
        <f>J73+J75+J77</f>
        <v>1599000</v>
      </c>
    </row>
    <row r="73" spans="1:10" s="4" customFormat="1" ht="19.5" customHeight="1">
      <c r="A73" s="6"/>
      <c r="B73" s="6">
        <v>6112</v>
      </c>
      <c r="C73" s="25" t="s">
        <v>44</v>
      </c>
      <c r="D73" s="25"/>
      <c r="E73" s="25"/>
      <c r="F73" s="25"/>
      <c r="G73" s="25"/>
      <c r="H73" s="25"/>
      <c r="I73" s="25"/>
      <c r="J73" s="11">
        <v>750000</v>
      </c>
    </row>
    <row r="74" spans="1:10" s="15" customFormat="1" ht="19.5" customHeight="1">
      <c r="A74" s="13"/>
      <c r="B74" s="13"/>
      <c r="C74" s="27" t="s">
        <v>51</v>
      </c>
      <c r="D74" s="27"/>
      <c r="E74" s="27"/>
      <c r="F74" s="27"/>
      <c r="G74" s="27"/>
      <c r="H74" s="27"/>
      <c r="I74" s="27"/>
      <c r="J74" s="14"/>
    </row>
    <row r="75" spans="1:10" s="15" customFormat="1" ht="19.5" customHeight="1">
      <c r="A75" s="6"/>
      <c r="B75" s="6">
        <v>6114</v>
      </c>
      <c r="C75" s="38" t="s">
        <v>81</v>
      </c>
      <c r="D75" s="25"/>
      <c r="E75" s="25"/>
      <c r="F75" s="25"/>
      <c r="G75" s="25"/>
      <c r="H75" s="25"/>
      <c r="I75" s="25"/>
      <c r="J75" s="11">
        <v>24600</v>
      </c>
    </row>
    <row r="76" spans="1:10" s="15" customFormat="1" ht="19.5" customHeight="1">
      <c r="A76" s="13"/>
      <c r="B76" s="13"/>
      <c r="C76" s="27" t="s">
        <v>82</v>
      </c>
      <c r="D76" s="27"/>
      <c r="E76" s="27"/>
      <c r="F76" s="27"/>
      <c r="G76" s="27"/>
      <c r="H76" s="27"/>
      <c r="I76" s="27"/>
      <c r="J76" s="14"/>
    </row>
    <row r="77" spans="1:10" s="4" customFormat="1" ht="19.5" customHeight="1">
      <c r="A77" s="6"/>
      <c r="B77" s="6">
        <v>6171</v>
      </c>
      <c r="C77" s="25" t="s">
        <v>72</v>
      </c>
      <c r="D77" s="25"/>
      <c r="E77" s="25"/>
      <c r="F77" s="25"/>
      <c r="G77" s="25"/>
      <c r="H77" s="25"/>
      <c r="I77" s="25"/>
      <c r="J77" s="11">
        <v>824400</v>
      </c>
    </row>
    <row r="78" spans="1:10" s="4" customFormat="1" ht="19.5" customHeight="1">
      <c r="A78" s="6"/>
      <c r="B78" s="6"/>
      <c r="C78" s="28" t="s">
        <v>83</v>
      </c>
      <c r="D78" s="29"/>
      <c r="E78" s="29"/>
      <c r="F78" s="29"/>
      <c r="G78" s="29"/>
      <c r="H78" s="29"/>
      <c r="I78" s="30"/>
      <c r="J78" s="11"/>
    </row>
    <row r="79" spans="1:10" s="15" customFormat="1" ht="19.5" customHeight="1">
      <c r="A79" s="13"/>
      <c r="B79" s="13"/>
      <c r="C79" s="37" t="s">
        <v>84</v>
      </c>
      <c r="D79" s="37"/>
      <c r="E79" s="37"/>
      <c r="F79" s="37"/>
      <c r="G79" s="37"/>
      <c r="H79" s="37"/>
      <c r="I79" s="37"/>
      <c r="J79" s="14"/>
    </row>
    <row r="80" spans="1:10" s="3" customFormat="1" ht="19.5" customHeight="1">
      <c r="A80" s="5">
        <v>63</v>
      </c>
      <c r="B80" s="24" t="s">
        <v>45</v>
      </c>
      <c r="C80" s="24"/>
      <c r="D80" s="24"/>
      <c r="E80" s="24"/>
      <c r="F80" s="24"/>
      <c r="G80" s="24"/>
      <c r="H80" s="24"/>
      <c r="I80" s="24"/>
      <c r="J80" s="10">
        <f>J81+J83+J85</f>
        <v>330000</v>
      </c>
    </row>
    <row r="81" spans="1:10" s="4" customFormat="1" ht="19.5" customHeight="1">
      <c r="A81" s="6"/>
      <c r="B81" s="6">
        <v>6310</v>
      </c>
      <c r="C81" s="25" t="s">
        <v>46</v>
      </c>
      <c r="D81" s="25"/>
      <c r="E81" s="25"/>
      <c r="F81" s="25"/>
      <c r="G81" s="25"/>
      <c r="H81" s="25"/>
      <c r="I81" s="25"/>
      <c r="J81" s="11">
        <v>10000</v>
      </c>
    </row>
    <row r="82" spans="1:10" s="15" customFormat="1" ht="19.5" customHeight="1">
      <c r="A82" s="13"/>
      <c r="B82" s="13"/>
      <c r="C82" s="27" t="s">
        <v>53</v>
      </c>
      <c r="D82" s="27"/>
      <c r="E82" s="27"/>
      <c r="F82" s="27"/>
      <c r="G82" s="27"/>
      <c r="H82" s="27"/>
      <c r="I82" s="27"/>
      <c r="J82" s="14"/>
    </row>
    <row r="83" spans="1:10" s="4" customFormat="1" ht="19.5" customHeight="1">
      <c r="A83" s="6"/>
      <c r="B83" s="6">
        <v>6320</v>
      </c>
      <c r="C83" s="25" t="s">
        <v>47</v>
      </c>
      <c r="D83" s="25"/>
      <c r="E83" s="25"/>
      <c r="F83" s="25"/>
      <c r="G83" s="25"/>
      <c r="H83" s="25"/>
      <c r="I83" s="25"/>
      <c r="J83" s="11">
        <v>20000</v>
      </c>
    </row>
    <row r="84" spans="1:10" s="15" customFormat="1" ht="19.5" customHeight="1">
      <c r="A84" s="13"/>
      <c r="B84" s="13"/>
      <c r="C84" s="27" t="s">
        <v>54</v>
      </c>
      <c r="D84" s="27"/>
      <c r="E84" s="27"/>
      <c r="F84" s="27"/>
      <c r="G84" s="27"/>
      <c r="H84" s="27"/>
      <c r="I84" s="27"/>
      <c r="J84" s="14"/>
    </row>
    <row r="85" spans="1:10" s="15" customFormat="1" ht="19.5" customHeight="1">
      <c r="A85" s="6"/>
      <c r="B85" s="6">
        <v>6399</v>
      </c>
      <c r="C85" s="38" t="s">
        <v>85</v>
      </c>
      <c r="D85" s="25"/>
      <c r="E85" s="25"/>
      <c r="F85" s="25"/>
      <c r="G85" s="25"/>
      <c r="H85" s="25"/>
      <c r="I85" s="25"/>
      <c r="J85" s="11">
        <v>300000</v>
      </c>
    </row>
    <row r="86" spans="1:10" s="15" customFormat="1" ht="19.5" customHeight="1">
      <c r="A86" s="13"/>
      <c r="B86" s="13"/>
      <c r="C86" s="27" t="s">
        <v>86</v>
      </c>
      <c r="D86" s="27"/>
      <c r="E86" s="27"/>
      <c r="F86" s="27"/>
      <c r="G86" s="27"/>
      <c r="H86" s="27"/>
      <c r="I86" s="27"/>
      <c r="J86" s="14"/>
    </row>
    <row r="87" spans="1:10" s="3" customFormat="1" ht="19.5" customHeight="1">
      <c r="A87" s="5">
        <v>64</v>
      </c>
      <c r="B87" s="24" t="s">
        <v>48</v>
      </c>
      <c r="C87" s="24"/>
      <c r="D87" s="24"/>
      <c r="E87" s="24"/>
      <c r="F87" s="24"/>
      <c r="G87" s="24"/>
      <c r="H87" s="24"/>
      <c r="I87" s="24"/>
      <c r="J87" s="10">
        <f>J88</f>
        <v>3000</v>
      </c>
    </row>
    <row r="88" spans="1:10" s="3" customFormat="1" ht="19.5" customHeight="1">
      <c r="A88" s="6"/>
      <c r="B88" s="6">
        <v>6402</v>
      </c>
      <c r="C88" s="25" t="s">
        <v>49</v>
      </c>
      <c r="D88" s="25"/>
      <c r="E88" s="25"/>
      <c r="F88" s="25"/>
      <c r="G88" s="25"/>
      <c r="H88" s="25"/>
      <c r="I88" s="25"/>
      <c r="J88" s="11">
        <v>3000</v>
      </c>
    </row>
    <row r="89" spans="1:10" s="4" customFormat="1" ht="19.5" customHeight="1">
      <c r="A89" s="13"/>
      <c r="B89" s="13"/>
      <c r="C89" s="27" t="s">
        <v>102</v>
      </c>
      <c r="D89" s="27"/>
      <c r="E89" s="27"/>
      <c r="F89" s="27"/>
      <c r="G89" s="27"/>
      <c r="H89" s="27"/>
      <c r="I89" s="27"/>
      <c r="J89" s="14"/>
    </row>
    <row r="90" spans="1:10" s="15" customFormat="1" ht="19.5" customHeight="1">
      <c r="A90" s="16"/>
      <c r="B90" s="16"/>
      <c r="C90" s="45"/>
      <c r="D90" s="45"/>
      <c r="E90" s="45"/>
      <c r="F90" s="45"/>
      <c r="G90" s="45"/>
      <c r="H90" s="45"/>
      <c r="I90" s="45"/>
      <c r="J90" s="51">
        <f>J87+J80+J72+J64+J61+J56+J45+J40+J32+J25+J22+J19+J14+J11+J2</f>
        <v>6470000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spans="1:10" ht="19.5" customHeight="1">
      <c r="A105"/>
      <c r="B105"/>
      <c r="C105"/>
      <c r="J105"/>
    </row>
  </sheetData>
  <sheetProtection/>
  <mergeCells count="90">
    <mergeCell ref="A1:J1"/>
    <mergeCell ref="C35:I35"/>
    <mergeCell ref="C67:I67"/>
    <mergeCell ref="C68:I68"/>
    <mergeCell ref="C59:I59"/>
    <mergeCell ref="C60:I60"/>
    <mergeCell ref="C75:I75"/>
    <mergeCell ref="C76:I76"/>
    <mergeCell ref="C78:I78"/>
    <mergeCell ref="C85:I85"/>
    <mergeCell ref="C86:I86"/>
    <mergeCell ref="C74:I74"/>
    <mergeCell ref="C77:I77"/>
    <mergeCell ref="C79:I79"/>
    <mergeCell ref="B80:I80"/>
    <mergeCell ref="B87:I87"/>
    <mergeCell ref="C88:I88"/>
    <mergeCell ref="C90:I90"/>
    <mergeCell ref="C81:I81"/>
    <mergeCell ref="C82:I82"/>
    <mergeCell ref="C83:I83"/>
    <mergeCell ref="C84:I84"/>
    <mergeCell ref="C89:I89"/>
    <mergeCell ref="B72:I72"/>
    <mergeCell ref="C73:I73"/>
    <mergeCell ref="C63:I63"/>
    <mergeCell ref="B64:I64"/>
    <mergeCell ref="C65:I65"/>
    <mergeCell ref="C66:I66"/>
    <mergeCell ref="C71:I71"/>
    <mergeCell ref="C70:I70"/>
    <mergeCell ref="C69:I69"/>
    <mergeCell ref="B61:I61"/>
    <mergeCell ref="C62:I62"/>
    <mergeCell ref="C53:I53"/>
    <mergeCell ref="B56:I56"/>
    <mergeCell ref="C57:I57"/>
    <mergeCell ref="C58:I58"/>
    <mergeCell ref="C54:I54"/>
    <mergeCell ref="C55:I55"/>
    <mergeCell ref="C47:I47"/>
    <mergeCell ref="C49:I49"/>
    <mergeCell ref="C52:I52"/>
    <mergeCell ref="C48:I48"/>
    <mergeCell ref="C50:I50"/>
    <mergeCell ref="C43:I43"/>
    <mergeCell ref="C44:I44"/>
    <mergeCell ref="B45:I45"/>
    <mergeCell ref="C46:I46"/>
    <mergeCell ref="C51:I51"/>
    <mergeCell ref="C38:I38"/>
    <mergeCell ref="C42:I42"/>
    <mergeCell ref="C29:I29"/>
    <mergeCell ref="C30:I30"/>
    <mergeCell ref="C31:I31"/>
    <mergeCell ref="B32:I32"/>
    <mergeCell ref="C39:I39"/>
    <mergeCell ref="B40:I40"/>
    <mergeCell ref="C41:I41"/>
    <mergeCell ref="C37:I37"/>
    <mergeCell ref="B25:I25"/>
    <mergeCell ref="C26:I26"/>
    <mergeCell ref="C36:I36"/>
    <mergeCell ref="C27:I27"/>
    <mergeCell ref="C28:I28"/>
    <mergeCell ref="C33:I33"/>
    <mergeCell ref="C34:I34"/>
    <mergeCell ref="C20:I20"/>
    <mergeCell ref="B22:I22"/>
    <mergeCell ref="C23:I23"/>
    <mergeCell ref="C24:I24"/>
    <mergeCell ref="C21:I21"/>
    <mergeCell ref="B2:I2"/>
    <mergeCell ref="C3:I3"/>
    <mergeCell ref="C4:I4"/>
    <mergeCell ref="C7:I7"/>
    <mergeCell ref="C8:I8"/>
    <mergeCell ref="C9:I9"/>
    <mergeCell ref="C5:I5"/>
    <mergeCell ref="C6:I6"/>
    <mergeCell ref="B11:I11"/>
    <mergeCell ref="C12:I12"/>
    <mergeCell ref="C13:I13"/>
    <mergeCell ref="C10:I10"/>
    <mergeCell ref="B14:I14"/>
    <mergeCell ref="C15:I15"/>
    <mergeCell ref="C16:I16"/>
    <mergeCell ref="C17:I17"/>
    <mergeCell ref="B19:I19"/>
    <mergeCell ref="C18:I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2" width="9.7109375" style="1" customWidth="1"/>
    <col min="3" max="3" width="9.140625" style="2" customWidth="1"/>
    <col min="5" max="5" width="6.7109375" style="0" customWidth="1"/>
    <col min="8" max="8" width="3.28125" style="0" customWidth="1"/>
    <col min="9" max="9" width="3.00390625" style="0" customWidth="1"/>
    <col min="10" max="10" width="14.57421875" style="9" customWidth="1"/>
  </cols>
  <sheetData>
    <row r="1" spans="1:10" ht="19.5" customHeight="1">
      <c r="A1" s="46" t="s">
        <v>119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4" customFormat="1" ht="19.5" customHeight="1">
      <c r="A2" s="5">
        <v>81</v>
      </c>
      <c r="B2" s="39" t="s">
        <v>112</v>
      </c>
      <c r="C2" s="40"/>
      <c r="D2" s="40"/>
      <c r="E2" s="40"/>
      <c r="F2" s="40"/>
      <c r="G2" s="40"/>
      <c r="H2" s="40"/>
      <c r="I2" s="41"/>
      <c r="J2" s="10">
        <v>500000</v>
      </c>
    </row>
    <row r="3" spans="1:10" s="3" customFormat="1" ht="19.5" customHeight="1">
      <c r="A3" s="6"/>
      <c r="B3" s="6">
        <v>8115</v>
      </c>
      <c r="C3" s="25" t="s">
        <v>113</v>
      </c>
      <c r="D3" s="25"/>
      <c r="E3" s="25"/>
      <c r="F3" s="25"/>
      <c r="G3" s="25"/>
      <c r="H3" s="25"/>
      <c r="I3" s="25"/>
      <c r="J3" s="11">
        <v>500000</v>
      </c>
    </row>
    <row r="4" spans="1:10" s="4" customFormat="1" ht="19.5" customHeight="1">
      <c r="A4" s="7"/>
      <c r="B4" s="7"/>
      <c r="C4" s="26" t="s">
        <v>114</v>
      </c>
      <c r="D4" s="26"/>
      <c r="E4" s="26"/>
      <c r="F4" s="26"/>
      <c r="G4" s="26"/>
      <c r="H4" s="26"/>
      <c r="I4" s="26"/>
      <c r="J4" s="12"/>
    </row>
    <row r="5" spans="1:10" s="4" customFormat="1" ht="19.5" customHeight="1">
      <c r="A5" s="1"/>
      <c r="B5" s="1"/>
      <c r="C5" s="2"/>
      <c r="D5"/>
      <c r="E5"/>
      <c r="F5"/>
      <c r="G5"/>
      <c r="H5"/>
      <c r="I5"/>
      <c r="J5" s="51">
        <f>J2</f>
        <v>500000</v>
      </c>
    </row>
    <row r="6" spans="1:10" s="4" customFormat="1" ht="19.5" customHeight="1">
      <c r="A6" s="1"/>
      <c r="B6" s="1"/>
      <c r="C6" s="2"/>
      <c r="D6"/>
      <c r="E6"/>
      <c r="F6"/>
      <c r="G6"/>
      <c r="H6"/>
      <c r="I6"/>
      <c r="J6" s="9"/>
    </row>
    <row r="7" spans="1:10" s="4" customFormat="1" ht="19.5" customHeight="1">
      <c r="A7" s="1"/>
      <c r="B7" s="1"/>
      <c r="C7" s="2"/>
      <c r="D7"/>
      <c r="E7"/>
      <c r="F7"/>
      <c r="G7"/>
      <c r="H7"/>
      <c r="I7"/>
      <c r="J7" s="9"/>
    </row>
    <row r="8" spans="1:10" s="4" customFormat="1" ht="19.5" customHeight="1">
      <c r="A8" s="1"/>
      <c r="B8" s="1"/>
      <c r="C8" s="2"/>
      <c r="D8"/>
      <c r="E8"/>
      <c r="F8"/>
      <c r="G8"/>
      <c r="H8"/>
      <c r="I8"/>
      <c r="J8" s="9"/>
    </row>
    <row r="9" spans="1:10" s="4" customFormat="1" ht="19.5" customHeight="1">
      <c r="A9" s="1"/>
      <c r="B9" s="1"/>
      <c r="C9" s="2"/>
      <c r="D9"/>
      <c r="E9"/>
      <c r="F9"/>
      <c r="G9"/>
      <c r="H9"/>
      <c r="I9"/>
      <c r="J9" s="9"/>
    </row>
    <row r="10" spans="1:10" s="4" customFormat="1" ht="19.5" customHeight="1">
      <c r="A10" s="1"/>
      <c r="B10" s="1"/>
      <c r="C10" s="2"/>
      <c r="D10"/>
      <c r="E10"/>
      <c r="F10"/>
      <c r="G10"/>
      <c r="H10"/>
      <c r="I10"/>
      <c r="J10" s="9"/>
    </row>
    <row r="11" spans="1:10" s="4" customFormat="1" ht="19.5" customHeight="1">
      <c r="A11" s="1"/>
      <c r="B11" s="1"/>
      <c r="C11" s="2"/>
      <c r="D11"/>
      <c r="E11"/>
      <c r="F11"/>
      <c r="G11"/>
      <c r="H11"/>
      <c r="I11"/>
      <c r="J11" s="9"/>
    </row>
    <row r="12" spans="1:10" s="4" customFormat="1" ht="19.5" customHeight="1">
      <c r="A12" s="1"/>
      <c r="B12" s="1"/>
      <c r="C12" s="2"/>
      <c r="D12"/>
      <c r="E12"/>
      <c r="F12"/>
      <c r="G12"/>
      <c r="H12"/>
      <c r="I12"/>
      <c r="J12" s="9"/>
    </row>
    <row r="13" spans="1:10" s="4" customFormat="1" ht="19.5" customHeight="1">
      <c r="A13" s="1"/>
      <c r="B13" s="1"/>
      <c r="C13" s="2"/>
      <c r="D13"/>
      <c r="E13"/>
      <c r="F13"/>
      <c r="G13"/>
      <c r="H13"/>
      <c r="I13"/>
      <c r="J13" s="9"/>
    </row>
    <row r="14" spans="1:10" s="3" customFormat="1" ht="19.5" customHeight="1">
      <c r="A14" s="1"/>
      <c r="B14" s="1"/>
      <c r="C14" s="2"/>
      <c r="D14"/>
      <c r="E14"/>
      <c r="F14"/>
      <c r="G14"/>
      <c r="H14"/>
      <c r="I14"/>
      <c r="J14" s="9"/>
    </row>
    <row r="15" spans="1:10" s="4" customFormat="1" ht="18.75" customHeight="1">
      <c r="A15"/>
      <c r="B15"/>
      <c r="C15"/>
      <c r="D15"/>
      <c r="E15"/>
      <c r="F15"/>
      <c r="G15"/>
      <c r="H15"/>
      <c r="I15"/>
      <c r="J15" s="9"/>
    </row>
    <row r="16" spans="1:10" s="3" customFormat="1" ht="19.5" customHeight="1">
      <c r="A16"/>
      <c r="B16"/>
      <c r="C16"/>
      <c r="D16"/>
      <c r="E16"/>
      <c r="F16"/>
      <c r="G16"/>
      <c r="H16"/>
      <c r="I16"/>
      <c r="J16" s="9"/>
    </row>
    <row r="17" spans="1:10" s="4" customFormat="1" ht="19.5" customHeight="1">
      <c r="A17"/>
      <c r="B17"/>
      <c r="C17"/>
      <c r="D17"/>
      <c r="E17"/>
      <c r="F17"/>
      <c r="G17"/>
      <c r="H17"/>
      <c r="I17"/>
      <c r="J17" s="9"/>
    </row>
    <row r="18" spans="1:10" s="4" customFormat="1" ht="19.5" customHeight="1">
      <c r="A18"/>
      <c r="B18"/>
      <c r="C18"/>
      <c r="D18"/>
      <c r="E18"/>
      <c r="F18"/>
      <c r="G18"/>
      <c r="H18"/>
      <c r="I18"/>
      <c r="J18" s="9"/>
    </row>
    <row r="19" spans="1:10" s="4" customFormat="1" ht="19.5" customHeight="1">
      <c r="A19"/>
      <c r="B19"/>
      <c r="C19"/>
      <c r="D19"/>
      <c r="E19"/>
      <c r="F19"/>
      <c r="G19"/>
      <c r="H19"/>
      <c r="I19"/>
      <c r="J19" s="9"/>
    </row>
    <row r="20" spans="1:10" s="3" customFormat="1" ht="19.5" customHeight="1">
      <c r="A20" s="1"/>
      <c r="B20" s="1"/>
      <c r="C20" s="2"/>
      <c r="D20"/>
      <c r="E20"/>
      <c r="F20"/>
      <c r="G20"/>
      <c r="H20"/>
      <c r="I20"/>
      <c r="J20" s="9"/>
    </row>
    <row r="21" spans="1:10" s="4" customFormat="1" ht="19.5" customHeight="1">
      <c r="A21" s="1"/>
      <c r="B21" s="1"/>
      <c r="C21" s="2"/>
      <c r="D21"/>
      <c r="E21"/>
      <c r="F21"/>
      <c r="G21"/>
      <c r="H21"/>
      <c r="I21"/>
      <c r="J21" s="9"/>
    </row>
    <row r="22" spans="1:10" s="15" customFormat="1" ht="19.5" customHeight="1">
      <c r="A22" s="1"/>
      <c r="B22" s="1"/>
      <c r="C22" s="2"/>
      <c r="D22"/>
      <c r="E22"/>
      <c r="F22"/>
      <c r="G22"/>
      <c r="H22"/>
      <c r="I22"/>
      <c r="J22" s="9"/>
    </row>
    <row r="23" spans="1:10" s="3" customFormat="1" ht="19.5" customHeight="1">
      <c r="A23" s="1"/>
      <c r="B23" s="1"/>
      <c r="C23" s="2"/>
      <c r="D23"/>
      <c r="E23"/>
      <c r="F23"/>
      <c r="G23"/>
      <c r="H23"/>
      <c r="I23"/>
      <c r="J23" s="9"/>
    </row>
    <row r="24" spans="1:10" s="4" customFormat="1" ht="19.5" customHeight="1">
      <c r="A24" s="1"/>
      <c r="B24" s="1"/>
      <c r="C24" s="2"/>
      <c r="D24"/>
      <c r="E24"/>
      <c r="F24"/>
      <c r="G24"/>
      <c r="H24"/>
      <c r="I24"/>
      <c r="J24" s="9"/>
    </row>
    <row r="25" spans="1:10" s="15" customFormat="1" ht="19.5" customHeight="1">
      <c r="A25" s="1"/>
      <c r="B25" s="1"/>
      <c r="C25" s="2"/>
      <c r="D25"/>
      <c r="E25"/>
      <c r="F25"/>
      <c r="G25"/>
      <c r="H25"/>
      <c r="I25"/>
      <c r="J25" s="9"/>
    </row>
    <row r="26" spans="1:10" s="4" customFormat="1" ht="19.5" customHeight="1">
      <c r="A26" s="1"/>
      <c r="B26" s="1"/>
      <c r="C26" s="2"/>
      <c r="D26"/>
      <c r="E26"/>
      <c r="F26"/>
      <c r="G26"/>
      <c r="H26"/>
      <c r="I26"/>
      <c r="J26" s="9"/>
    </row>
    <row r="27" spans="1:10" s="15" customFormat="1" ht="19.5" customHeight="1">
      <c r="A27" s="1"/>
      <c r="B27" s="1"/>
      <c r="C27" s="2"/>
      <c r="D27"/>
      <c r="E27"/>
      <c r="F27"/>
      <c r="G27"/>
      <c r="H27"/>
      <c r="I27"/>
      <c r="J27" s="9"/>
    </row>
    <row r="28" spans="1:10" s="3" customFormat="1" ht="19.5" customHeight="1">
      <c r="A28" s="1"/>
      <c r="B28" s="1"/>
      <c r="C28" s="2"/>
      <c r="D28"/>
      <c r="E28"/>
      <c r="F28"/>
      <c r="G28"/>
      <c r="H28"/>
      <c r="I28"/>
      <c r="J28" s="9"/>
    </row>
    <row r="29" spans="1:10" s="4" customFormat="1" ht="19.5" customHeight="1">
      <c r="A29" s="1"/>
      <c r="B29" s="1"/>
      <c r="C29" s="2"/>
      <c r="D29"/>
      <c r="E29"/>
      <c r="F29"/>
      <c r="G29"/>
      <c r="H29"/>
      <c r="I29"/>
      <c r="J29" s="9"/>
    </row>
    <row r="30" spans="1:10" s="15" customFormat="1" ht="19.5" customHeight="1">
      <c r="A30" s="1"/>
      <c r="B30" s="1"/>
      <c r="C30" s="2"/>
      <c r="D30"/>
      <c r="E30"/>
      <c r="F30"/>
      <c r="G30"/>
      <c r="H30"/>
      <c r="I30"/>
      <c r="J30" s="9"/>
    </row>
    <row r="31" spans="1:10" s="4" customFormat="1" ht="19.5" customHeight="1">
      <c r="A31" s="1"/>
      <c r="B31" s="1"/>
      <c r="C31" s="2"/>
      <c r="D31"/>
      <c r="E31"/>
      <c r="F31"/>
      <c r="G31"/>
      <c r="H31"/>
      <c r="I31"/>
      <c r="J31" s="9"/>
    </row>
    <row r="32" spans="1:10" s="15" customFormat="1" ht="19.5" customHeight="1">
      <c r="A32" s="1"/>
      <c r="B32" s="1"/>
      <c r="C32" s="2"/>
      <c r="D32"/>
      <c r="E32"/>
      <c r="F32"/>
      <c r="G32"/>
      <c r="H32"/>
      <c r="I32"/>
      <c r="J32" s="9"/>
    </row>
    <row r="33" spans="1:10" s="15" customFormat="1" ht="19.5" customHeight="1">
      <c r="A33" s="1"/>
      <c r="B33" s="1"/>
      <c r="C33" s="2"/>
      <c r="D33"/>
      <c r="E33"/>
      <c r="F33"/>
      <c r="G33"/>
      <c r="H33"/>
      <c r="I33"/>
      <c r="J33" s="9"/>
    </row>
    <row r="34" spans="1:10" s="3" customFormat="1" ht="19.5" customHeight="1">
      <c r="A34" s="1"/>
      <c r="B34" s="1"/>
      <c r="C34" s="2"/>
      <c r="D34"/>
      <c r="E34"/>
      <c r="F34"/>
      <c r="G34"/>
      <c r="H34"/>
      <c r="I34"/>
      <c r="J34" s="9"/>
    </row>
    <row r="35" spans="1:10" s="4" customFormat="1" ht="19.5" customHeight="1">
      <c r="A35" s="1"/>
      <c r="B35" s="1"/>
      <c r="C35" s="2"/>
      <c r="D35"/>
      <c r="E35"/>
      <c r="F35"/>
      <c r="G35"/>
      <c r="H35"/>
      <c r="I35"/>
      <c r="J35" s="9"/>
    </row>
    <row r="36" spans="1:10" s="15" customFormat="1" ht="19.5" customHeight="1">
      <c r="A36" s="1"/>
      <c r="B36" s="1"/>
      <c r="C36" s="2"/>
      <c r="D36"/>
      <c r="E36"/>
      <c r="F36"/>
      <c r="G36"/>
      <c r="H36"/>
      <c r="I36"/>
      <c r="J36" s="9"/>
    </row>
    <row r="37" spans="1:10" s="4" customFormat="1" ht="19.5" customHeight="1">
      <c r="A37" s="1"/>
      <c r="B37" s="1"/>
      <c r="C37" s="2"/>
      <c r="D37"/>
      <c r="E37"/>
      <c r="F37"/>
      <c r="G37"/>
      <c r="H37"/>
      <c r="I37"/>
      <c r="J37" s="9"/>
    </row>
    <row r="38" spans="1:10" s="15" customFormat="1" ht="19.5" customHeight="1">
      <c r="A38" s="1"/>
      <c r="B38" s="1"/>
      <c r="C38" s="2"/>
      <c r="D38"/>
      <c r="E38"/>
      <c r="F38"/>
      <c r="G38"/>
      <c r="H38"/>
      <c r="I38"/>
      <c r="J38" s="9"/>
    </row>
    <row r="39" spans="1:10" s="3" customFormat="1" ht="19.5" customHeight="1">
      <c r="A39" s="1"/>
      <c r="B39" s="1"/>
      <c r="C39" s="2"/>
      <c r="D39"/>
      <c r="E39"/>
      <c r="F39"/>
      <c r="G39"/>
      <c r="H39"/>
      <c r="I39"/>
      <c r="J39" s="9"/>
    </row>
    <row r="40" spans="1:10" s="4" customFormat="1" ht="19.5" customHeight="1">
      <c r="A40" s="1"/>
      <c r="B40" s="1"/>
      <c r="C40" s="2"/>
      <c r="D40"/>
      <c r="E40"/>
      <c r="F40"/>
      <c r="G40"/>
      <c r="H40"/>
      <c r="I40"/>
      <c r="J40" s="9"/>
    </row>
    <row r="41" spans="1:10" s="15" customFormat="1" ht="19.5" customHeight="1">
      <c r="A41" s="1"/>
      <c r="B41" s="1"/>
      <c r="C41" s="2"/>
      <c r="D41"/>
      <c r="E41"/>
      <c r="F41"/>
      <c r="G41"/>
      <c r="H41"/>
      <c r="I41"/>
      <c r="J41" s="9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4">
    <mergeCell ref="B2:I2"/>
    <mergeCell ref="C3:I3"/>
    <mergeCell ref="C4:I4"/>
    <mergeCell ref="A1:J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Lipová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Lipová</dc:creator>
  <cp:keywords/>
  <dc:description/>
  <cp:lastModifiedBy>Ekonomika</cp:lastModifiedBy>
  <cp:lastPrinted>2014-03-12T11:15:47Z</cp:lastPrinted>
  <dcterms:created xsi:type="dcterms:W3CDTF">2013-02-28T13:26:35Z</dcterms:created>
  <dcterms:modified xsi:type="dcterms:W3CDTF">2014-03-12T11:16:39Z</dcterms:modified>
  <cp:category/>
  <cp:version/>
  <cp:contentType/>
  <cp:contentStatus/>
</cp:coreProperties>
</file>